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60" activeTab="0"/>
  </bookViews>
  <sheets>
    <sheet name="参加申込書" sheetId="1" r:id="rId1"/>
    <sheet name="選手変更届" sheetId="2" r:id="rId2"/>
    <sheet name="プログラム用（年齢）" sheetId="3" r:id="rId3"/>
    <sheet name="オフィシャルシート用" sheetId="4" r:id="rId4"/>
    <sheet name="設定シート" sheetId="5" r:id="rId5"/>
  </sheets>
  <definedNames>
    <definedName name="_xlnm.Print_Area_1">'参加申込書'!$A$1:$AD$46</definedName>
    <definedName name="_xlnm.Print_Area_2">#REF!</definedName>
    <definedName name="_xlnm.Print_Area_3">'選手変更届'!$A$1:$G$32</definedName>
    <definedName name="list">'設定シート'!$A$1:$B$19</definedName>
    <definedName name="_xlnm.Print_Area" localSheetId="0">'参加申込書'!$A$1:$AD$46</definedName>
    <definedName name="_xlnm.Print_Area" localSheetId="1">'選手変更届'!$A$1:$G$32</definedName>
  </definedNames>
  <calcPr fullCalcOnLoad="1"/>
</workbook>
</file>

<file path=xl/sharedStrings.xml><?xml version="1.0" encoding="utf-8"?>
<sst xmlns="http://schemas.openxmlformats.org/spreadsheetml/2006/main" count="153" uniqueCount="128">
  <si>
    <t>参  加  申  込  書</t>
  </si>
  <si>
    <t>ふりがな</t>
  </si>
  <si>
    <t>性別</t>
  </si>
  <si>
    <t>チーム名</t>
  </si>
  <si>
    <t>略    称</t>
  </si>
  <si>
    <t>ユニホーム</t>
  </si>
  <si>
    <t>①</t>
  </si>
  <si>
    <t>②</t>
  </si>
  <si>
    <t>③</t>
  </si>
  <si>
    <t>(４文字まで)</t>
  </si>
  <si>
    <t>CP</t>
  </si>
  <si>
    <t>チーム登録番号</t>
  </si>
  <si>
    <t>GK</t>
  </si>
  <si>
    <t>監督　Ａ</t>
  </si>
  <si>
    <t>役員　Ｂ</t>
  </si>
  <si>
    <t>役員　Ｃ</t>
  </si>
  <si>
    <t>役員　Ｄ</t>
  </si>
  <si>
    <t>No.</t>
  </si>
  <si>
    <t>競技者氏名</t>
  </si>
  <si>
    <t>競技者登録番号</t>
  </si>
  <si>
    <t>身長(cm)</t>
  </si>
  <si>
    <t>年齢
学年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</si>
  <si>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</si>
  <si>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</si>
  <si>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</si>
  <si>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</si>
  <si>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</si>
  <si>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</si>
  <si>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</si>
  <si>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</si>
  <si>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</si>
  <si>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</si>
  <si>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</si>
  <si>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</si>
  <si>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</si>
  <si>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</si>
  <si>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↑</t>
  </si>
  <si>
    <t>変更可</t>
  </si>
  <si>
    <t>様</t>
  </si>
  <si>
    <t>上記の者、標記大会に参加申し込みいたします。</t>
  </si>
  <si>
    <t>年</t>
  </si>
  <si>
    <t>月</t>
  </si>
  <si>
    <t>日</t>
  </si>
  <si>
    <t>所属長・チーム責任者</t>
  </si>
  <si>
    <t>＜公印省略＞</t>
  </si>
  <si>
    <t>申込責任者及び連絡先</t>
  </si>
  <si>
    <t>氏名</t>
  </si>
  <si>
    <t>TEL</t>
  </si>
  <si>
    <t>FAX</t>
  </si>
  <si>
    <t>住所</t>
  </si>
  <si>
    <t>携帯</t>
  </si>
  <si>
    <t>e-mail</t>
  </si>
  <si>
    <t>選　手　変　更　届</t>
  </si>
  <si>
    <t>申込責任者</t>
  </si>
  <si>
    <t>印</t>
  </si>
  <si>
    <t>登録選手</t>
  </si>
  <si>
    <t>変更後の選手</t>
  </si>
  <si>
    <t>選手氏名</t>
  </si>
  <si>
    <t>身長</t>
  </si>
  <si>
    <t>※該当選手のみを、記入してください。</t>
  </si>
  <si>
    <t>No．</t>
  </si>
  <si>
    <t>監督Ａ</t>
  </si>
  <si>
    <t>役員Ｂ</t>
  </si>
  <si>
    <t>役員Ｃ</t>
  </si>
  <si>
    <t>役員Ｄ</t>
  </si>
  <si>
    <t>〒    -</t>
  </si>
  <si>
    <t>CP</t>
  </si>
  <si>
    <t>GK</t>
  </si>
  <si>
    <t>年齢</t>
  </si>
  <si>
    <r>
      <t xml:space="preserve">生年月日
</t>
    </r>
    <r>
      <rPr>
        <sz val="9"/>
        <rFont val="ＭＳ ゴシック"/>
        <family val="3"/>
      </rPr>
      <t>（西暦　年/月/日）</t>
    </r>
  </si>
  <si>
    <t>番号</t>
  </si>
  <si>
    <t>チーム名</t>
  </si>
  <si>
    <t>役員A</t>
  </si>
  <si>
    <t>役員B</t>
  </si>
  <si>
    <t>役員C</t>
  </si>
  <si>
    <t>役員D</t>
  </si>
  <si>
    <t>学年</t>
  </si>
  <si>
    <t>例</t>
  </si>
  <si>
    <t>姓　名
（間に空白）</t>
  </si>
  <si>
    <t>（取得済みの場合）</t>
  </si>
  <si>
    <r>
      <t xml:space="preserve">177
</t>
    </r>
    <r>
      <rPr>
        <sz val="9"/>
        <rFont val="ＭＳ ゴシック"/>
        <family val="3"/>
      </rPr>
      <t>（整数値のみ）</t>
    </r>
  </si>
  <si>
    <t>学年</t>
  </si>
  <si>
    <t>未就学児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</si>
  <si>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</si>
  <si>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</si>
  <si>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</si>
  <si>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</si>
  <si>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</si>
  <si>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</si>
  <si>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</si>
  <si>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</si>
  <si>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</si>
  <si>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大１</t>
  </si>
  <si>
    <t>大２</t>
  </si>
  <si>
    <t>大３</t>
  </si>
  <si>
    <t>大４</t>
  </si>
  <si>
    <t>↑</t>
  </si>
  <si>
    <t>利腕</t>
  </si>
  <si>
    <t>左</t>
  </si>
  <si>
    <t>変更しない</t>
  </si>
  <si>
    <t>種別ごとに変更していただいて結構です。</t>
  </si>
  <si>
    <t>登録番号</t>
  </si>
  <si>
    <t>備考</t>
  </si>
  <si>
    <t>県北ハンドボール協会長</t>
  </si>
  <si>
    <t>一般チームは必ず入力</t>
  </si>
  <si>
    <t>全チーム必ず入力</t>
  </si>
  <si>
    <t>登録してある場合は入力</t>
  </si>
  <si>
    <r>
      <t xml:space="preserve">種別
</t>
    </r>
    <r>
      <rPr>
        <sz val="8"/>
        <rFont val="ＭＳ ゴシック"/>
        <family val="3"/>
      </rPr>
      <t>（当該種別</t>
    </r>
    <r>
      <rPr>
        <u val="single"/>
        <sz val="8"/>
        <rFont val="ＭＳ ゴシック"/>
        <family val="3"/>
      </rPr>
      <t>以外</t>
    </r>
    <r>
      <rPr>
        <sz val="8"/>
        <rFont val="ＭＳ ゴシック"/>
        <family val="3"/>
      </rPr>
      <t>を削除してください。）</t>
    </r>
  </si>
  <si>
    <t>男　・　女</t>
  </si>
  <si>
    <t>15</t>
  </si>
  <si>
    <t>16</t>
  </si>
  <si>
    <t>過年度入学の場合は、入力ください。</t>
  </si>
  <si>
    <t>１年</t>
  </si>
  <si>
    <t>２年</t>
  </si>
  <si>
    <t>３年</t>
  </si>
  <si>
    <t>小学生の部　　　　　　　　チビッ子の部
高校・一般</t>
  </si>
  <si>
    <t>←組合せ等はこちらに連絡します</t>
  </si>
  <si>
    <t>←備考欄について</t>
  </si>
  <si>
    <t>　　　　　ア　県北地区の学校に所属または過去に所属</t>
  </si>
  <si>
    <t>　　　　　イ　県北地区に住居がある</t>
  </si>
  <si>
    <t>　　　　　ウ　県北地区に勤務地がある</t>
  </si>
  <si>
    <t>　　①小学生の部・チビッ子の部　→　在学小学校名を入力</t>
  </si>
  <si>
    <t>　　②高校　→　出身中学校名を入力</t>
  </si>
  <si>
    <t>　　③一般　→　参加資格（ア～ウ）を入力</t>
  </si>
  <si>
    <t>　　　　＊複数該当する場合はどれか一つのみで可</t>
  </si>
  <si>
    <t>第５１回県北ハンドボール選手権大会</t>
  </si>
  <si>
    <t>令和</t>
  </si>
  <si>
    <t>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</si>
</sst>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;@"/>
  </numFmts>
  <fonts count="56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color indexed="8"/>
      <name val="MS PGothic"/>
      <family val="3"/>
    </font>
    <font>
      <sz val="8"/>
      <name val="ＭＳ ゴシック"/>
      <family val="3"/>
    </font>
    <font>
      <u val="single"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44" applyNumberFormat="1" applyFill="1" applyBorder="1" applyAlignment="1" applyProtection="1">
      <alignment/>
      <protection/>
    </xf>
    <xf numFmtId="0" fontId="7" fillId="0" borderId="0" xfId="33" applyFont="1" applyBorder="1" applyAlignment="1">
      <alignment horizontal="center" vertical="center" shrinkToFit="1"/>
      <protection/>
    </xf>
    <xf numFmtId="49" fontId="8" fillId="0" borderId="0" xfId="33" applyNumberFormat="1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justify" vertical="center"/>
      <protection/>
    </xf>
    <xf numFmtId="0" fontId="8" fillId="0" borderId="0" xfId="33" applyNumberFormat="1" applyFont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 shrinkToFit="1"/>
      <protection/>
    </xf>
    <xf numFmtId="0" fontId="3" fillId="0" borderId="0" xfId="33" applyFont="1" applyBorder="1" applyAlignment="1">
      <alignment horizontal="center" vertical="center"/>
      <protection/>
    </xf>
    <xf numFmtId="49" fontId="7" fillId="0" borderId="0" xfId="33" applyNumberFormat="1" applyFont="1" applyBorder="1" applyAlignment="1">
      <alignment horizontal="left" vertical="top"/>
      <protection/>
    </xf>
    <xf numFmtId="0" fontId="7" fillId="0" borderId="0" xfId="33" applyFont="1">
      <alignment/>
      <protection/>
    </xf>
    <xf numFmtId="49" fontId="7" fillId="0" borderId="0" xfId="33" applyNumberFormat="1" applyFont="1" applyBorder="1" applyAlignment="1">
      <alignment horizontal="left" vertical="center"/>
      <protection/>
    </xf>
    <xf numFmtId="0" fontId="7" fillId="0" borderId="0" xfId="33" applyFont="1" applyBorder="1" applyAlignment="1">
      <alignment horizontal="justify" vertical="center"/>
      <protection/>
    </xf>
    <xf numFmtId="0" fontId="7" fillId="0" borderId="0" xfId="33" applyNumberFormat="1" applyFont="1" applyBorder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Border="1" applyAlignment="1">
      <alignment vertical="center"/>
      <protection/>
    </xf>
    <xf numFmtId="0" fontId="7" fillId="0" borderId="0" xfId="33" applyFont="1" applyBorder="1" applyAlignment="1">
      <alignment horizontal="center" vertical="center"/>
      <protection/>
    </xf>
    <xf numFmtId="176" fontId="7" fillId="0" borderId="0" xfId="33" applyNumberFormat="1" applyFont="1" applyBorder="1" applyAlignment="1">
      <alignment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 applyBorder="1" applyAlignment="1">
      <alignment vertical="center" wrapText="1"/>
      <protection/>
    </xf>
    <xf numFmtId="0" fontId="0" fillId="0" borderId="0" xfId="33" applyFont="1">
      <alignment/>
      <protection/>
    </xf>
    <xf numFmtId="0" fontId="0" fillId="0" borderId="0" xfId="33" applyFont="1" applyBorder="1">
      <alignment/>
      <protection/>
    </xf>
    <xf numFmtId="0" fontId="11" fillId="0" borderId="0" xfId="33" applyFont="1" applyBorder="1" applyAlignment="1">
      <alignment vertical="center"/>
      <protection/>
    </xf>
    <xf numFmtId="0" fontId="3" fillId="0" borderId="0" xfId="33" applyFont="1" applyBorder="1">
      <alignment/>
      <protection/>
    </xf>
    <xf numFmtId="0" fontId="2" fillId="0" borderId="0" xfId="62">
      <alignment vertical="center"/>
      <protection/>
    </xf>
    <xf numFmtId="0" fontId="13" fillId="0" borderId="0" xfId="33" applyFont="1" applyAlignment="1">
      <alignment/>
      <protection/>
    </xf>
    <xf numFmtId="0" fontId="15" fillId="0" borderId="0" xfId="62" applyFont="1" applyAlignment="1">
      <alignment vertical="center"/>
      <protection/>
    </xf>
    <xf numFmtId="0" fontId="15" fillId="0" borderId="0" xfId="62" applyFont="1">
      <alignment vertical="center"/>
      <protection/>
    </xf>
    <xf numFmtId="0" fontId="15" fillId="0" borderId="0" xfId="62" applyFont="1" applyAlignment="1">
      <alignment horizontal="center" vertical="center"/>
      <protection/>
    </xf>
    <xf numFmtId="49" fontId="16" fillId="0" borderId="0" xfId="33" applyNumberFormat="1" applyFont="1" applyBorder="1" applyAlignment="1">
      <alignment vertical="center"/>
      <protection/>
    </xf>
    <xf numFmtId="0" fontId="2" fillId="0" borderId="0" xfId="33" applyBorder="1" applyAlignment="1">
      <alignment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center" vertical="center"/>
      <protection/>
    </xf>
    <xf numFmtId="49" fontId="3" fillId="0" borderId="0" xfId="33" applyNumberFormat="1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16" fillId="0" borderId="0" xfId="62" applyFont="1" applyBorder="1">
      <alignment vertical="center"/>
      <protection/>
    </xf>
    <xf numFmtId="0" fontId="3" fillId="0" borderId="0" xfId="62" applyFont="1" applyAlignment="1">
      <alignment horizontal="left" vertical="center"/>
      <protection/>
    </xf>
    <xf numFmtId="0" fontId="2" fillId="0" borderId="0" xfId="62" applyFo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 wrapText="1"/>
      <protection/>
    </xf>
    <xf numFmtId="0" fontId="2" fillId="0" borderId="14" xfId="62" applyFont="1" applyBorder="1" applyAlignment="1">
      <alignment horizontal="center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17" fillId="0" borderId="0" xfId="62" applyFont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33">
      <alignment/>
      <protection/>
    </xf>
    <xf numFmtId="0" fontId="2" fillId="0" borderId="10" xfId="33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49" fontId="3" fillId="33" borderId="20" xfId="33" applyNumberFormat="1" applyFont="1" applyFill="1" applyBorder="1" applyAlignment="1">
      <alignment horizontal="center" vertical="center"/>
      <protection/>
    </xf>
    <xf numFmtId="49" fontId="3" fillId="33" borderId="19" xfId="33" applyNumberFormat="1" applyFont="1" applyFill="1" applyBorder="1" applyAlignment="1">
      <alignment horizontal="center" vertical="center"/>
      <protection/>
    </xf>
    <xf numFmtId="49" fontId="3" fillId="33" borderId="21" xfId="33" applyNumberFormat="1" applyFont="1" applyFill="1" applyBorder="1" applyAlignment="1">
      <alignment horizontal="center" vertical="center"/>
      <protection/>
    </xf>
    <xf numFmtId="0" fontId="3" fillId="34" borderId="22" xfId="33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3" fillId="0" borderId="23" xfId="33" applyFont="1" applyBorder="1" applyAlignment="1">
      <alignment horizontal="center" vertical="center"/>
      <protection/>
    </xf>
    <xf numFmtId="49" fontId="3" fillId="33" borderId="22" xfId="3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3" fillId="0" borderId="22" xfId="33" applyFont="1" applyBorder="1" applyAlignment="1">
      <alignment vertical="center" textRotation="255" shrinkToFit="1"/>
      <protection/>
    </xf>
    <xf numFmtId="0" fontId="19" fillId="34" borderId="0" xfId="0" applyFont="1" applyFill="1" applyAlignment="1">
      <alignment/>
    </xf>
    <xf numFmtId="0" fontId="19" fillId="35" borderId="0" xfId="0" applyFont="1" applyFill="1" applyAlignment="1">
      <alignment/>
    </xf>
    <xf numFmtId="14" fontId="0" fillId="35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0" borderId="10" xfId="33" applyFont="1" applyBorder="1" applyAlignment="1">
      <alignment horizontal="center" vertical="center" shrinkToFit="1"/>
      <protection/>
    </xf>
    <xf numFmtId="0" fontId="3" fillId="36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3" fillId="18" borderId="0" xfId="33" applyFont="1" applyFill="1" applyAlignment="1">
      <alignment vertical="center"/>
      <protection/>
    </xf>
    <xf numFmtId="0" fontId="0" fillId="0" borderId="0" xfId="0" applyAlignment="1">
      <alignment/>
    </xf>
    <xf numFmtId="0" fontId="3" fillId="37" borderId="0" xfId="33" applyFont="1" applyFill="1" applyAlignment="1">
      <alignment vertical="center"/>
      <protection/>
    </xf>
    <xf numFmtId="0" fontId="0" fillId="37" borderId="0" xfId="0" applyFill="1" applyAlignment="1">
      <alignment/>
    </xf>
    <xf numFmtId="0" fontId="3" fillId="35" borderId="22" xfId="33" applyFont="1" applyFill="1" applyBorder="1" applyAlignment="1">
      <alignment horizontal="center" vertical="center"/>
      <protection/>
    </xf>
    <xf numFmtId="0" fontId="3" fillId="35" borderId="22" xfId="33" applyFont="1" applyFill="1" applyBorder="1" applyAlignment="1">
      <alignment horizontal="center" vertical="center" shrinkToFit="1"/>
      <protection/>
    </xf>
    <xf numFmtId="0" fontId="3" fillId="34" borderId="10" xfId="33" applyFont="1" applyFill="1" applyBorder="1" applyAlignment="1">
      <alignment horizontal="justify" vertical="center"/>
      <protection/>
    </xf>
    <xf numFmtId="0" fontId="3" fillId="12" borderId="19" xfId="33" applyNumberFormat="1" applyFont="1" applyFill="1" applyBorder="1" applyAlignment="1">
      <alignment horizontal="center" vertical="center"/>
      <protection/>
    </xf>
    <xf numFmtId="0" fontId="3" fillId="12" borderId="12" xfId="33" applyNumberFormat="1" applyFont="1" applyFill="1" applyBorder="1" applyAlignment="1">
      <alignment horizontal="center" vertical="center"/>
      <protection/>
    </xf>
    <xf numFmtId="0" fontId="3" fillId="34" borderId="10" xfId="33" applyFont="1" applyFill="1" applyBorder="1" applyAlignment="1">
      <alignment horizontal="center" vertical="center" shrinkToFit="1"/>
      <protection/>
    </xf>
    <xf numFmtId="0" fontId="3" fillId="34" borderId="19" xfId="33" applyFont="1" applyFill="1" applyBorder="1" applyAlignment="1">
      <alignment horizontal="center" vertical="center" shrinkToFit="1"/>
      <protection/>
    </xf>
    <xf numFmtId="182" fontId="3" fillId="34" borderId="22" xfId="33" applyNumberFormat="1" applyFont="1" applyFill="1" applyBorder="1" applyAlignment="1">
      <alignment horizontal="center" vertical="center"/>
      <protection/>
    </xf>
    <xf numFmtId="0" fontId="3" fillId="35" borderId="24" xfId="33" applyFont="1" applyFill="1" applyBorder="1" applyAlignment="1">
      <alignment horizontal="center" vertical="center" shrinkToFit="1"/>
      <protection/>
    </xf>
    <xf numFmtId="0" fontId="3" fillId="34" borderId="22" xfId="33" applyFont="1" applyFill="1" applyBorder="1" applyAlignment="1">
      <alignment horizontal="center" vertical="center" shrinkToFit="1"/>
      <protection/>
    </xf>
    <xf numFmtId="0" fontId="7" fillId="34" borderId="25" xfId="33" applyFont="1" applyFill="1" applyBorder="1" applyAlignment="1">
      <alignment horizontal="center" vertical="center" shrinkToFit="1"/>
      <protection/>
    </xf>
    <xf numFmtId="0" fontId="7" fillId="34" borderId="26" xfId="33" applyFont="1" applyFill="1" applyBorder="1" applyAlignment="1">
      <alignment horizontal="center" vertical="center" shrinkToFit="1"/>
      <protection/>
    </xf>
    <xf numFmtId="0" fontId="7" fillId="34" borderId="27" xfId="33" applyFont="1" applyFill="1" applyBorder="1" applyAlignment="1">
      <alignment horizontal="center" vertical="center" shrinkToFit="1"/>
      <protection/>
    </xf>
    <xf numFmtId="0" fontId="3" fillId="0" borderId="24" xfId="33" applyFont="1" applyFill="1" applyBorder="1" applyAlignment="1">
      <alignment horizontal="justify" vertical="center" wrapText="1"/>
      <protection/>
    </xf>
    <xf numFmtId="0" fontId="3" fillId="0" borderId="21" xfId="33" applyFont="1" applyFill="1" applyBorder="1" applyAlignment="1">
      <alignment horizontal="justify" vertical="center"/>
      <protection/>
    </xf>
    <xf numFmtId="0" fontId="3" fillId="0" borderId="19" xfId="33" applyNumberFormat="1" applyFont="1" applyFill="1" applyBorder="1" applyAlignment="1">
      <alignment horizontal="center" vertical="center" shrinkToFit="1"/>
      <protection/>
    </xf>
    <xf numFmtId="0" fontId="3" fillId="0" borderId="12" xfId="33" applyNumberFormat="1" applyFont="1" applyFill="1" applyBorder="1" applyAlignment="1">
      <alignment horizontal="center" vertical="center" shrinkToFit="1"/>
      <protection/>
    </xf>
    <xf numFmtId="0" fontId="3" fillId="0" borderId="11" xfId="33" applyNumberFormat="1" applyFont="1" applyFill="1" applyBorder="1" applyAlignment="1">
      <alignment horizontal="center" vertical="center" shrinkToFit="1"/>
      <protection/>
    </xf>
    <xf numFmtId="0" fontId="3" fillId="0" borderId="14" xfId="33" applyFont="1" applyFill="1" applyBorder="1" applyAlignment="1">
      <alignment horizontal="center" vertical="center" wrapText="1" shrinkToFit="1"/>
      <protection/>
    </xf>
    <xf numFmtId="0" fontId="3" fillId="0" borderId="14" xfId="33" applyFont="1" applyFill="1" applyBorder="1" applyAlignment="1">
      <alignment horizontal="center" vertical="center" shrinkToFit="1"/>
      <protection/>
    </xf>
    <xf numFmtId="0" fontId="3" fillId="0" borderId="21" xfId="33" applyFont="1" applyFill="1" applyBorder="1" applyAlignment="1">
      <alignment horizontal="center" vertical="center" shrinkToFit="1"/>
      <protection/>
    </xf>
    <xf numFmtId="14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NumberFormat="1" applyFont="1" applyFill="1" applyBorder="1" applyAlignment="1">
      <alignment horizontal="center" vertical="center"/>
      <protection/>
    </xf>
    <xf numFmtId="0" fontId="3" fillId="0" borderId="22" xfId="33" applyFont="1" applyFill="1" applyBorder="1" applyAlignment="1">
      <alignment horizontal="center" vertical="center" wrapText="1"/>
      <protection/>
    </xf>
    <xf numFmtId="0" fontId="3" fillId="0" borderId="22" xfId="33" applyFont="1" applyFill="1" applyBorder="1" applyAlignment="1">
      <alignment horizontal="center" vertical="center"/>
      <protection/>
    </xf>
    <xf numFmtId="0" fontId="7" fillId="0" borderId="28" xfId="33" applyFont="1" applyBorder="1" applyAlignment="1">
      <alignment horizontal="center" vertical="center"/>
      <protection/>
    </xf>
    <xf numFmtId="0" fontId="7" fillId="34" borderId="10" xfId="33" applyFont="1" applyFill="1" applyBorder="1" applyAlignment="1">
      <alignment horizontal="center" vertical="center" wrapText="1"/>
      <protection/>
    </xf>
    <xf numFmtId="0" fontId="7" fillId="36" borderId="10" xfId="33" applyFont="1" applyFill="1" applyBorder="1" applyAlignment="1">
      <alignment horizontal="center" vertical="center"/>
      <protection/>
    </xf>
    <xf numFmtId="0" fontId="7" fillId="0" borderId="29" xfId="33" applyFont="1" applyBorder="1" applyAlignment="1">
      <alignment horizontal="center" vertical="center"/>
      <protection/>
    </xf>
    <xf numFmtId="0" fontId="7" fillId="0" borderId="14" xfId="33" applyFont="1" applyBorder="1" applyAlignment="1">
      <alignment horizontal="center" vertical="center"/>
      <protection/>
    </xf>
    <xf numFmtId="0" fontId="3" fillId="0" borderId="30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/>
      <protection/>
    </xf>
    <xf numFmtId="0" fontId="7" fillId="0" borderId="31" xfId="33" applyFont="1" applyBorder="1" applyAlignment="1">
      <alignment horizontal="center" vertical="center"/>
      <protection/>
    </xf>
    <xf numFmtId="0" fontId="7" fillId="34" borderId="14" xfId="33" applyFont="1" applyFill="1" applyBorder="1" applyAlignment="1">
      <alignment horizontal="center" vertical="center" shrinkToFit="1"/>
      <protection/>
    </xf>
    <xf numFmtId="0" fontId="7" fillId="34" borderId="32" xfId="33" applyFont="1" applyFill="1" applyBorder="1" applyAlignment="1">
      <alignment horizontal="center" vertical="center"/>
      <protection/>
    </xf>
    <xf numFmtId="0" fontId="7" fillId="38" borderId="33" xfId="33" applyFont="1" applyFill="1" applyBorder="1" applyAlignment="1">
      <alignment horizontal="center" vertical="center" shrinkToFit="1"/>
      <protection/>
    </xf>
    <xf numFmtId="0" fontId="7" fillId="0" borderId="34" xfId="33" applyFont="1" applyBorder="1" applyAlignment="1">
      <alignment horizontal="center" vertical="center" shrinkToFit="1"/>
      <protection/>
    </xf>
    <xf numFmtId="0" fontId="7" fillId="0" borderId="35" xfId="33" applyFont="1" applyBorder="1" applyAlignment="1">
      <alignment horizontal="center" vertical="center"/>
      <protection/>
    </xf>
    <xf numFmtId="0" fontId="7" fillId="0" borderId="36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/>
      <protection/>
    </xf>
    <xf numFmtId="0" fontId="7" fillId="0" borderId="33" xfId="33" applyFont="1" applyBorder="1" applyAlignment="1">
      <alignment horizontal="center" vertical="center"/>
      <protection/>
    </xf>
    <xf numFmtId="0" fontId="7" fillId="34" borderId="33" xfId="33" applyFont="1" applyFill="1" applyBorder="1" applyAlignment="1">
      <alignment horizontal="center" vertical="center" shrinkToFi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37" xfId="33" applyFont="1" applyBorder="1" applyAlignment="1">
      <alignment horizontal="center" vertical="center"/>
      <protection/>
    </xf>
    <xf numFmtId="0" fontId="7" fillId="34" borderId="38" xfId="33" applyFont="1" applyFill="1" applyBorder="1" applyAlignment="1">
      <alignment horizontal="center" vertical="center"/>
      <protection/>
    </xf>
    <xf numFmtId="0" fontId="7" fillId="34" borderId="39" xfId="33" applyFont="1" applyFill="1" applyBorder="1" applyAlignment="1">
      <alignment horizontal="center" vertical="center"/>
      <protection/>
    </xf>
    <xf numFmtId="0" fontId="7" fillId="34" borderId="40" xfId="33" applyFont="1" applyFill="1" applyBorder="1" applyAlignment="1">
      <alignment horizontal="center" vertical="center"/>
      <protection/>
    </xf>
    <xf numFmtId="0" fontId="7" fillId="34" borderId="41" xfId="33" applyFont="1" applyFill="1" applyBorder="1" applyAlignment="1">
      <alignment horizontal="center" vertical="center"/>
      <protection/>
    </xf>
    <xf numFmtId="0" fontId="3" fillId="0" borderId="22" xfId="33" applyFont="1" applyBorder="1" applyAlignment="1">
      <alignment horizontal="center" vertical="center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7" fillId="34" borderId="42" xfId="33" applyFont="1" applyFill="1" applyBorder="1" applyAlignment="1">
      <alignment horizontal="center" vertical="center" shrinkToFit="1"/>
      <protection/>
    </xf>
    <xf numFmtId="0" fontId="7" fillId="34" borderId="43" xfId="33" applyFont="1" applyFill="1" applyBorder="1" applyAlignment="1">
      <alignment horizontal="center" vertical="center" shrinkToFit="1"/>
      <protection/>
    </xf>
    <xf numFmtId="0" fontId="7" fillId="34" borderId="44" xfId="33" applyFont="1" applyFill="1" applyBorder="1" applyAlignment="1">
      <alignment horizontal="center" vertical="center" shrinkToFit="1"/>
      <protection/>
    </xf>
    <xf numFmtId="0" fontId="7" fillId="38" borderId="45" xfId="33" applyFont="1" applyFill="1" applyBorder="1" applyAlignment="1">
      <alignment horizontal="center" vertical="center" shrinkToFit="1"/>
      <protection/>
    </xf>
    <xf numFmtId="0" fontId="7" fillId="0" borderId="19" xfId="33" applyFont="1" applyBorder="1" applyAlignment="1">
      <alignment horizontal="center" vertical="center" shrinkToFit="1"/>
      <protection/>
    </xf>
    <xf numFmtId="0" fontId="7" fillId="12" borderId="19" xfId="33" applyFont="1" applyFill="1" applyBorder="1" applyAlignment="1">
      <alignment horizontal="center" vertical="center" shrinkToFit="1"/>
      <protection/>
    </xf>
    <xf numFmtId="0" fontId="7" fillId="12" borderId="12" xfId="33" applyFont="1" applyFill="1" applyBorder="1" applyAlignment="1">
      <alignment horizontal="center" vertical="center" shrinkToFit="1"/>
      <protection/>
    </xf>
    <xf numFmtId="0" fontId="7" fillId="12" borderId="11" xfId="33" applyFont="1" applyFill="1" applyBorder="1" applyAlignment="1">
      <alignment horizontal="center" vertical="center" shrinkToFit="1"/>
      <protection/>
    </xf>
    <xf numFmtId="0" fontId="7" fillId="0" borderId="46" xfId="33" applyFont="1" applyBorder="1" applyAlignment="1">
      <alignment horizontal="center" vertical="center"/>
      <protection/>
    </xf>
    <xf numFmtId="0" fontId="7" fillId="34" borderId="47" xfId="33" applyFont="1" applyFill="1" applyBorder="1" applyAlignment="1">
      <alignment horizontal="center" vertical="center" shrinkToFit="1"/>
      <protection/>
    </xf>
    <xf numFmtId="0" fontId="7" fillId="34" borderId="48" xfId="33" applyFont="1" applyFill="1" applyBorder="1" applyAlignment="1">
      <alignment horizontal="center" vertical="center" shrinkToFit="1"/>
      <protection/>
    </xf>
    <xf numFmtId="0" fontId="7" fillId="34" borderId="49" xfId="33" applyFont="1" applyFill="1" applyBorder="1" applyAlignment="1">
      <alignment horizontal="center" vertical="center" shrinkToFit="1"/>
      <protection/>
    </xf>
    <xf numFmtId="0" fontId="3" fillId="34" borderId="14" xfId="33" applyFont="1" applyFill="1" applyBorder="1" applyAlignment="1">
      <alignment horizontal="center" vertical="center" shrinkToFit="1"/>
      <protection/>
    </xf>
    <xf numFmtId="0" fontId="3" fillId="34" borderId="21" xfId="33" applyFont="1" applyFill="1" applyBorder="1" applyAlignment="1">
      <alignment horizontal="center" vertical="center" shrinkToFi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34" borderId="21" xfId="33" applyFont="1" applyFill="1" applyBorder="1" applyAlignment="1">
      <alignment horizontal="justify" vertical="center"/>
      <protection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0" fontId="7" fillId="36" borderId="10" xfId="33" applyFont="1" applyFill="1" applyBorder="1" applyAlignment="1">
      <alignment horizontal="center"/>
      <protection/>
    </xf>
    <xf numFmtId="49" fontId="7" fillId="0" borderId="10" xfId="33" applyNumberFormat="1" applyFont="1" applyBorder="1" applyAlignment="1">
      <alignment horizontal="center" vertical="center" shrinkToFit="1"/>
      <protection/>
    </xf>
    <xf numFmtId="49" fontId="7" fillId="36" borderId="14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/>
      <protection/>
    </xf>
    <xf numFmtId="0" fontId="10" fillId="0" borderId="0" xfId="33" applyFont="1" applyBorder="1" applyAlignment="1">
      <alignment horizontal="center" vertical="center" shrinkToFit="1"/>
      <protection/>
    </xf>
    <xf numFmtId="49" fontId="7" fillId="36" borderId="33" xfId="33" applyNumberFormat="1" applyFont="1" applyFill="1" applyBorder="1" applyAlignment="1">
      <alignment horizontal="left" vertical="center" wrapText="1"/>
      <protection/>
    </xf>
    <xf numFmtId="0" fontId="3" fillId="38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49" fontId="7" fillId="33" borderId="0" xfId="33" applyNumberFormat="1" applyFont="1" applyFill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17" fillId="0" borderId="10" xfId="62" applyFont="1" applyBorder="1" applyAlignment="1">
      <alignment horizontal="center" vertical="center"/>
      <protection/>
    </xf>
    <xf numFmtId="0" fontId="2" fillId="0" borderId="50" xfId="62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wrapText="1"/>
      <protection/>
    </xf>
    <xf numFmtId="0" fontId="14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19" xfId="33" applyBorder="1" applyAlignment="1">
      <alignment horizontal="center"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9" xfId="33" applyFont="1" applyBorder="1" applyAlignment="1">
      <alignment horizontal="center"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23" xfId="33" applyBorder="1" applyAlignment="1">
      <alignment horizontal="center" vertical="center"/>
      <protection/>
    </xf>
    <xf numFmtId="0" fontId="2" fillId="0" borderId="45" xfId="33" applyBorder="1" applyAlignment="1">
      <alignment horizontal="center" vertical="center"/>
      <protection/>
    </xf>
    <xf numFmtId="0" fontId="2" fillId="0" borderId="21" xfId="33" applyBorder="1" applyAlignment="1">
      <alignment horizontal="center" vertical="center"/>
      <protection/>
    </xf>
    <xf numFmtId="0" fontId="2" fillId="0" borderId="32" xfId="33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コピーエントリー変更シート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zoomScalePageLayoutView="0" workbookViewId="0" topLeftCell="A1">
      <selection activeCell="F39" sqref="F39"/>
    </sheetView>
  </sheetViews>
  <sheetFormatPr defaultColWidth="9.8515625" defaultRowHeight="12"/>
  <cols>
    <col min="1" max="1" width="4.00390625" style="1" customWidth="1"/>
    <col min="2" max="30" width="3.421875" style="1" customWidth="1"/>
    <col min="31" max="31" width="1.8515625" style="1" customWidth="1"/>
    <col min="32" max="16384" width="9.8515625" style="1" customWidth="1"/>
  </cols>
  <sheetData>
    <row r="1" ht="12.75">
      <c r="A1" s="2"/>
    </row>
    <row r="2" spans="1:34" ht="27" customHeight="1">
      <c r="A2" s="117" t="s">
        <v>125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F2" s="155" t="s">
        <v>104</v>
      </c>
      <c r="AG2" s="155"/>
      <c r="AH2" s="155"/>
    </row>
    <row r="3" spans="1:34" ht="27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F3" s="156" t="s">
        <v>105</v>
      </c>
      <c r="AG3" s="156"/>
      <c r="AH3" s="156"/>
    </row>
    <row r="4" spans="1:34" ht="27" customHeight="1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F4" s="157" t="s">
        <v>106</v>
      </c>
      <c r="AG4" s="157"/>
      <c r="AH4" s="157"/>
    </row>
    <row r="5" ht="6" customHeight="1"/>
    <row r="6" spans="1:30" ht="21" customHeight="1">
      <c r="A6" s="119" t="s">
        <v>1</v>
      </c>
      <c r="B6" s="119"/>
      <c r="C6" s="119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 t="s">
        <v>107</v>
      </c>
      <c r="P6" s="122"/>
      <c r="Q6" s="122"/>
      <c r="R6" s="122"/>
      <c r="S6" s="104" t="s">
        <v>115</v>
      </c>
      <c r="T6" s="105"/>
      <c r="U6" s="105"/>
      <c r="V6" s="105"/>
      <c r="W6" s="105"/>
      <c r="X6" s="105"/>
      <c r="Y6" s="105"/>
      <c r="Z6" s="105"/>
      <c r="AA6" s="106" t="s">
        <v>2</v>
      </c>
      <c r="AB6" s="106"/>
      <c r="AC6" s="106"/>
      <c r="AD6" s="106"/>
    </row>
    <row r="7" spans="1:30" ht="27" customHeight="1">
      <c r="A7" s="107" t="s">
        <v>3</v>
      </c>
      <c r="B7" s="107"/>
      <c r="C7" s="107"/>
      <c r="D7" s="107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22"/>
      <c r="P7" s="122"/>
      <c r="Q7" s="122"/>
      <c r="R7" s="122"/>
      <c r="S7" s="105"/>
      <c r="T7" s="105"/>
      <c r="U7" s="105"/>
      <c r="V7" s="105"/>
      <c r="W7" s="105"/>
      <c r="X7" s="105"/>
      <c r="Y7" s="105"/>
      <c r="Z7" s="105"/>
      <c r="AA7" s="109" t="s">
        <v>108</v>
      </c>
      <c r="AB7" s="109"/>
      <c r="AC7" s="109"/>
      <c r="AD7" s="109"/>
    </row>
    <row r="8" spans="1:30" ht="18.75" customHeight="1">
      <c r="A8" s="119" t="s">
        <v>4</v>
      </c>
      <c r="B8" s="119"/>
      <c r="C8" s="119"/>
      <c r="D8" s="119"/>
      <c r="E8" s="133"/>
      <c r="F8" s="133"/>
      <c r="G8" s="133"/>
      <c r="H8" s="133"/>
      <c r="I8" s="113"/>
      <c r="J8" s="113"/>
      <c r="K8" s="113"/>
      <c r="L8" s="113"/>
      <c r="M8" s="114"/>
      <c r="N8" s="114"/>
      <c r="O8" s="106" t="s">
        <v>5</v>
      </c>
      <c r="P8" s="106"/>
      <c r="Q8" s="106"/>
      <c r="R8" s="106"/>
      <c r="S8" s="110" t="s">
        <v>6</v>
      </c>
      <c r="T8" s="110"/>
      <c r="U8" s="110"/>
      <c r="V8" s="110"/>
      <c r="W8" s="110" t="s">
        <v>7</v>
      </c>
      <c r="X8" s="110"/>
      <c r="Y8" s="110"/>
      <c r="Z8" s="110"/>
      <c r="AA8" s="115" t="s">
        <v>8</v>
      </c>
      <c r="AB8" s="115"/>
      <c r="AC8" s="115"/>
      <c r="AD8" s="115"/>
    </row>
    <row r="9" spans="1:30" ht="18.75" customHeight="1">
      <c r="A9" s="107" t="s">
        <v>9</v>
      </c>
      <c r="B9" s="107"/>
      <c r="C9" s="107"/>
      <c r="D9" s="107"/>
      <c r="E9" s="133"/>
      <c r="F9" s="133"/>
      <c r="G9" s="133"/>
      <c r="H9" s="133"/>
      <c r="I9" s="113"/>
      <c r="J9" s="113"/>
      <c r="K9" s="113"/>
      <c r="L9" s="113"/>
      <c r="M9" s="114"/>
      <c r="N9" s="114"/>
      <c r="O9" s="123" t="s">
        <v>10</v>
      </c>
      <c r="P9" s="123"/>
      <c r="Q9" s="123"/>
      <c r="R9" s="123"/>
      <c r="S9" s="124"/>
      <c r="T9" s="124"/>
      <c r="U9" s="124"/>
      <c r="V9" s="124"/>
      <c r="W9" s="124"/>
      <c r="X9" s="124"/>
      <c r="Y9" s="124"/>
      <c r="Z9" s="124"/>
      <c r="AA9" s="125"/>
      <c r="AB9" s="125"/>
      <c r="AC9" s="125"/>
      <c r="AD9" s="125"/>
    </row>
    <row r="10" spans="1:32" ht="18.75" customHeight="1">
      <c r="A10" s="134" t="s">
        <v>11</v>
      </c>
      <c r="B10" s="134"/>
      <c r="C10" s="134"/>
      <c r="D10" s="134"/>
      <c r="E10" s="135"/>
      <c r="F10" s="136"/>
      <c r="G10" s="136"/>
      <c r="H10" s="136"/>
      <c r="I10" s="136"/>
      <c r="J10" s="136"/>
      <c r="K10" s="136"/>
      <c r="L10" s="136"/>
      <c r="M10" s="136"/>
      <c r="N10" s="137"/>
      <c r="O10" s="107" t="s">
        <v>12</v>
      </c>
      <c r="P10" s="107"/>
      <c r="Q10" s="107"/>
      <c r="R10" s="107"/>
      <c r="S10" s="126"/>
      <c r="T10" s="126"/>
      <c r="U10" s="126"/>
      <c r="V10" s="126"/>
      <c r="W10" s="127"/>
      <c r="X10" s="127"/>
      <c r="Y10" s="127"/>
      <c r="Z10" s="127"/>
      <c r="AA10" s="112"/>
      <c r="AB10" s="112"/>
      <c r="AC10" s="112"/>
      <c r="AD10" s="112"/>
      <c r="AF10" s="24"/>
    </row>
    <row r="11" spans="1:32" ht="22.5" customHeight="1">
      <c r="A11" s="116" t="s">
        <v>13</v>
      </c>
      <c r="B11" s="116"/>
      <c r="C11" s="116"/>
      <c r="D11" s="116"/>
      <c r="E11" s="130"/>
      <c r="F11" s="131"/>
      <c r="G11" s="131"/>
      <c r="H11" s="131"/>
      <c r="I11" s="131"/>
      <c r="J11" s="131"/>
      <c r="K11" s="131"/>
      <c r="L11" s="131"/>
      <c r="M11" s="131"/>
      <c r="N11" s="132"/>
      <c r="O11" s="116" t="s">
        <v>14</v>
      </c>
      <c r="P11" s="116"/>
      <c r="Q11" s="116"/>
      <c r="R11" s="116"/>
      <c r="S11" s="130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2"/>
      <c r="AF11" s="24"/>
    </row>
    <row r="12" spans="1:30" ht="22.5" customHeight="1">
      <c r="A12" s="103" t="s">
        <v>101</v>
      </c>
      <c r="B12" s="103"/>
      <c r="C12" s="103"/>
      <c r="D12" s="103"/>
      <c r="E12" s="88"/>
      <c r="F12" s="89"/>
      <c r="G12" s="89"/>
      <c r="H12" s="89"/>
      <c r="I12" s="89"/>
      <c r="J12" s="89"/>
      <c r="K12" s="89"/>
      <c r="L12" s="89"/>
      <c r="M12" s="89"/>
      <c r="N12" s="90"/>
      <c r="O12" s="103" t="s">
        <v>101</v>
      </c>
      <c r="P12" s="103"/>
      <c r="Q12" s="103"/>
      <c r="R12" s="103"/>
      <c r="S12" s="88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</row>
    <row r="13" spans="1:30" ht="22.5" customHeight="1">
      <c r="A13" s="116" t="s">
        <v>15</v>
      </c>
      <c r="B13" s="116"/>
      <c r="C13" s="116"/>
      <c r="D13" s="116"/>
      <c r="E13" s="130"/>
      <c r="F13" s="131"/>
      <c r="G13" s="131"/>
      <c r="H13" s="131"/>
      <c r="I13" s="131"/>
      <c r="J13" s="131"/>
      <c r="K13" s="131"/>
      <c r="L13" s="131"/>
      <c r="M13" s="131"/>
      <c r="N13" s="132"/>
      <c r="O13" s="116" t="s">
        <v>16</v>
      </c>
      <c r="P13" s="116"/>
      <c r="Q13" s="116"/>
      <c r="R13" s="116"/>
      <c r="S13" s="130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2"/>
    </row>
    <row r="14" spans="1:30" ht="22.5" customHeight="1">
      <c r="A14" s="103" t="s">
        <v>101</v>
      </c>
      <c r="B14" s="103"/>
      <c r="C14" s="103"/>
      <c r="D14" s="103"/>
      <c r="E14" s="88"/>
      <c r="F14" s="89"/>
      <c r="G14" s="89"/>
      <c r="H14" s="89"/>
      <c r="I14" s="89"/>
      <c r="J14" s="89"/>
      <c r="K14" s="89"/>
      <c r="L14" s="89"/>
      <c r="M14" s="89"/>
      <c r="N14" s="90"/>
      <c r="O14" s="103" t="s">
        <v>101</v>
      </c>
      <c r="P14" s="103"/>
      <c r="Q14" s="138"/>
      <c r="R14" s="138"/>
      <c r="S14" s="139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1"/>
    </row>
    <row r="15" spans="1:38" ht="26.25" customHeight="1">
      <c r="A15" s="61" t="s">
        <v>17</v>
      </c>
      <c r="B15" s="144" t="s">
        <v>18</v>
      </c>
      <c r="C15" s="144"/>
      <c r="D15" s="144"/>
      <c r="E15" s="144"/>
      <c r="F15" s="144"/>
      <c r="G15" s="144"/>
      <c r="H15" s="145" t="s">
        <v>19</v>
      </c>
      <c r="I15" s="159"/>
      <c r="J15" s="159"/>
      <c r="K15" s="159"/>
      <c r="L15" s="159"/>
      <c r="M15" s="144" t="s">
        <v>20</v>
      </c>
      <c r="N15" s="144"/>
      <c r="O15" s="144"/>
      <c r="P15" s="145"/>
      <c r="Q15" s="129" t="s">
        <v>69</v>
      </c>
      <c r="R15" s="128"/>
      <c r="S15" s="128"/>
      <c r="T15" s="128"/>
      <c r="U15" s="128"/>
      <c r="V15" s="146" t="s">
        <v>68</v>
      </c>
      <c r="W15" s="146"/>
      <c r="X15" s="128" t="s">
        <v>76</v>
      </c>
      <c r="Y15" s="128"/>
      <c r="Z15" s="64" t="s">
        <v>97</v>
      </c>
      <c r="AA15" s="129" t="s">
        <v>102</v>
      </c>
      <c r="AB15" s="129"/>
      <c r="AC15" s="129"/>
      <c r="AD15" s="129"/>
      <c r="AF15" s="74" t="s">
        <v>117</v>
      </c>
      <c r="AG15" s="75"/>
      <c r="AH15" s="75"/>
      <c r="AI15" s="75"/>
      <c r="AJ15" s="75"/>
      <c r="AK15" s="75"/>
      <c r="AL15" s="75"/>
    </row>
    <row r="16" spans="1:38" ht="26.25" customHeight="1">
      <c r="A16" s="62" t="s">
        <v>77</v>
      </c>
      <c r="B16" s="91" t="s">
        <v>78</v>
      </c>
      <c r="C16" s="92"/>
      <c r="D16" s="92"/>
      <c r="E16" s="92"/>
      <c r="F16" s="92"/>
      <c r="G16" s="92"/>
      <c r="H16" s="93" t="s">
        <v>79</v>
      </c>
      <c r="I16" s="94"/>
      <c r="J16" s="94"/>
      <c r="K16" s="94"/>
      <c r="L16" s="95"/>
      <c r="M16" s="96" t="s">
        <v>80</v>
      </c>
      <c r="N16" s="97"/>
      <c r="O16" s="97"/>
      <c r="P16" s="98"/>
      <c r="Q16" s="99">
        <v>35736</v>
      </c>
      <c r="R16" s="100"/>
      <c r="S16" s="100"/>
      <c r="T16" s="100"/>
      <c r="U16" s="100"/>
      <c r="V16" s="78">
        <f ca="1">IF(B16="","",DATEDIF(Q16,TODAY(),"Y"))</f>
        <v>22</v>
      </c>
      <c r="W16" s="78"/>
      <c r="X16" s="78" t="str">
        <f>VLOOKUP(DATEDIF(Q16,'設定シート'!$D$1,"Y"),list,2,TRUE)</f>
        <v>大４</v>
      </c>
      <c r="Y16" s="78"/>
      <c r="Z16" s="60" t="s">
        <v>98</v>
      </c>
      <c r="AA16" s="101"/>
      <c r="AB16" s="102"/>
      <c r="AC16" s="102"/>
      <c r="AD16" s="102"/>
      <c r="AF16" s="74" t="s">
        <v>121</v>
      </c>
      <c r="AG16" s="75"/>
      <c r="AH16" s="75"/>
      <c r="AI16" s="75"/>
      <c r="AJ16" s="75"/>
      <c r="AK16" s="75"/>
      <c r="AL16" s="75"/>
    </row>
    <row r="17" spans="1:38" ht="22.5" customHeight="1">
      <c r="A17" s="56" t="s">
        <v>22</v>
      </c>
      <c r="B17" s="147"/>
      <c r="C17" s="147"/>
      <c r="D17" s="147"/>
      <c r="E17" s="147"/>
      <c r="F17" s="147"/>
      <c r="G17" s="147"/>
      <c r="H17" s="81"/>
      <c r="I17" s="82"/>
      <c r="J17" s="82"/>
      <c r="K17" s="82"/>
      <c r="L17" s="82"/>
      <c r="M17" s="142"/>
      <c r="N17" s="142"/>
      <c r="O17" s="142"/>
      <c r="P17" s="143"/>
      <c r="Q17" s="85"/>
      <c r="R17" s="85"/>
      <c r="S17" s="85"/>
      <c r="T17" s="85"/>
      <c r="U17" s="85"/>
      <c r="V17" s="86">
        <f aca="true" ca="1" t="shared" si="0" ref="V17:V32">IF(Q17="","",DATEDIF(Q17,TODAY(),"Y"))</f>
      </c>
      <c r="W17" s="86"/>
      <c r="X17" s="79">
        <f>VLOOKUP(DATEDIF(Q17,'設定シート'!$D$1,"Y"),list,2,TRUE)</f>
      </c>
      <c r="Y17" s="79"/>
      <c r="Z17" s="59"/>
      <c r="AA17" s="87"/>
      <c r="AB17" s="87"/>
      <c r="AC17" s="87"/>
      <c r="AD17" s="87"/>
      <c r="AF17" s="74" t="s">
        <v>122</v>
      </c>
      <c r="AG17" s="75"/>
      <c r="AH17" s="75"/>
      <c r="AI17" s="75"/>
      <c r="AJ17" s="75"/>
      <c r="AK17" s="75"/>
      <c r="AL17" s="75"/>
    </row>
    <row r="18" spans="1:38" ht="22.5" customHeight="1">
      <c r="A18" s="57" t="s">
        <v>23</v>
      </c>
      <c r="B18" s="80"/>
      <c r="C18" s="80"/>
      <c r="D18" s="80"/>
      <c r="E18" s="80"/>
      <c r="F18" s="80"/>
      <c r="G18" s="80"/>
      <c r="H18" s="81"/>
      <c r="I18" s="82"/>
      <c r="J18" s="82"/>
      <c r="K18" s="82"/>
      <c r="L18" s="82"/>
      <c r="M18" s="83"/>
      <c r="N18" s="83"/>
      <c r="O18" s="83"/>
      <c r="P18" s="84"/>
      <c r="Q18" s="85"/>
      <c r="R18" s="85"/>
      <c r="S18" s="85"/>
      <c r="T18" s="85"/>
      <c r="U18" s="85"/>
      <c r="V18" s="86">
        <f ca="1" t="shared" si="0"/>
      </c>
      <c r="W18" s="86"/>
      <c r="X18" s="79">
        <f>VLOOKUP(DATEDIF(Q18,'設定シート'!$D$1,"Y"),list,2,TRUE)</f>
      </c>
      <c r="Y18" s="79"/>
      <c r="Z18" s="59"/>
      <c r="AA18" s="87"/>
      <c r="AB18" s="87"/>
      <c r="AC18" s="87"/>
      <c r="AD18" s="87"/>
      <c r="AF18" s="74" t="s">
        <v>123</v>
      </c>
      <c r="AG18" s="75"/>
      <c r="AH18" s="75"/>
      <c r="AI18" s="75"/>
      <c r="AJ18" s="75"/>
      <c r="AK18" s="75"/>
      <c r="AL18" s="75"/>
    </row>
    <row r="19" spans="1:38" ht="22.5" customHeight="1">
      <c r="A19" s="56" t="s">
        <v>24</v>
      </c>
      <c r="B19" s="80"/>
      <c r="C19" s="80"/>
      <c r="D19" s="80"/>
      <c r="E19" s="80"/>
      <c r="F19" s="80"/>
      <c r="G19" s="80"/>
      <c r="H19" s="81"/>
      <c r="I19" s="82"/>
      <c r="J19" s="82"/>
      <c r="K19" s="82"/>
      <c r="L19" s="82"/>
      <c r="M19" s="83"/>
      <c r="N19" s="83"/>
      <c r="O19" s="83"/>
      <c r="P19" s="84"/>
      <c r="Q19" s="85"/>
      <c r="R19" s="85"/>
      <c r="S19" s="85"/>
      <c r="T19" s="85"/>
      <c r="U19" s="85"/>
      <c r="V19" s="86">
        <f ca="1" t="shared" si="0"/>
      </c>
      <c r="W19" s="86"/>
      <c r="X19" s="79">
        <f>VLOOKUP(DATEDIF(Q19,'設定シート'!$D$1,"Y"),list,2,TRUE)</f>
      </c>
      <c r="Y19" s="79"/>
      <c r="Z19" s="59"/>
      <c r="AA19" s="87"/>
      <c r="AB19" s="87"/>
      <c r="AC19" s="87"/>
      <c r="AD19" s="87"/>
      <c r="AF19" s="74" t="s">
        <v>118</v>
      </c>
      <c r="AG19" s="75"/>
      <c r="AH19" s="75"/>
      <c r="AI19" s="75"/>
      <c r="AJ19" s="75"/>
      <c r="AK19" s="75"/>
      <c r="AL19" s="75"/>
    </row>
    <row r="20" spans="1:38" ht="22.5" customHeight="1">
      <c r="A20" s="57" t="s">
        <v>25</v>
      </c>
      <c r="B20" s="80"/>
      <c r="C20" s="80"/>
      <c r="D20" s="80"/>
      <c r="E20" s="80"/>
      <c r="F20" s="80"/>
      <c r="G20" s="80"/>
      <c r="H20" s="81"/>
      <c r="I20" s="82"/>
      <c r="J20" s="82"/>
      <c r="K20" s="82"/>
      <c r="L20" s="82"/>
      <c r="M20" s="83"/>
      <c r="N20" s="83"/>
      <c r="O20" s="83"/>
      <c r="P20" s="84"/>
      <c r="Q20" s="85"/>
      <c r="R20" s="85"/>
      <c r="S20" s="85"/>
      <c r="T20" s="85"/>
      <c r="U20" s="85"/>
      <c r="V20" s="86">
        <f ca="1" t="shared" si="0"/>
      </c>
      <c r="W20" s="86"/>
      <c r="X20" s="79">
        <f>VLOOKUP(DATEDIF(Q20,'設定シート'!$D$1,"Y"),list,2,TRUE)</f>
      </c>
      <c r="Y20" s="79"/>
      <c r="Z20" s="59"/>
      <c r="AA20" s="87"/>
      <c r="AB20" s="87"/>
      <c r="AC20" s="87"/>
      <c r="AD20" s="87"/>
      <c r="AF20" s="74" t="s">
        <v>119</v>
      </c>
      <c r="AG20" s="75"/>
      <c r="AH20" s="75"/>
      <c r="AI20" s="75"/>
      <c r="AJ20" s="75"/>
      <c r="AK20" s="75"/>
      <c r="AL20" s="75"/>
    </row>
    <row r="21" spans="1:38" ht="22.5" customHeight="1">
      <c r="A21" s="56" t="s">
        <v>26</v>
      </c>
      <c r="B21" s="80"/>
      <c r="C21" s="80"/>
      <c r="D21" s="80"/>
      <c r="E21" s="80"/>
      <c r="F21" s="80"/>
      <c r="G21" s="80"/>
      <c r="H21" s="81"/>
      <c r="I21" s="82"/>
      <c r="J21" s="82"/>
      <c r="K21" s="82"/>
      <c r="L21" s="82"/>
      <c r="M21" s="83"/>
      <c r="N21" s="83"/>
      <c r="O21" s="83"/>
      <c r="P21" s="84"/>
      <c r="Q21" s="85"/>
      <c r="R21" s="85"/>
      <c r="S21" s="85"/>
      <c r="T21" s="85"/>
      <c r="U21" s="85"/>
      <c r="V21" s="86">
        <f ca="1" t="shared" si="0"/>
      </c>
      <c r="W21" s="86"/>
      <c r="X21" s="79">
        <f>VLOOKUP(DATEDIF(Q21,'設定シート'!$D$1,"Y"),list,2,TRUE)</f>
      </c>
      <c r="Y21" s="79"/>
      <c r="Z21" s="59"/>
      <c r="AA21" s="87"/>
      <c r="AB21" s="87"/>
      <c r="AC21" s="87"/>
      <c r="AD21" s="87"/>
      <c r="AF21" s="74" t="s">
        <v>120</v>
      </c>
      <c r="AG21" s="75"/>
      <c r="AH21" s="75"/>
      <c r="AI21" s="75"/>
      <c r="AJ21" s="75"/>
      <c r="AK21" s="75"/>
      <c r="AL21" s="75"/>
    </row>
    <row r="22" spans="1:38" ht="22.5" customHeight="1">
      <c r="A22" s="57" t="s">
        <v>27</v>
      </c>
      <c r="B22" s="80"/>
      <c r="C22" s="80"/>
      <c r="D22" s="80"/>
      <c r="E22" s="80"/>
      <c r="F22" s="80"/>
      <c r="G22" s="80"/>
      <c r="H22" s="81"/>
      <c r="I22" s="82"/>
      <c r="J22" s="82"/>
      <c r="K22" s="82"/>
      <c r="L22" s="82"/>
      <c r="M22" s="83"/>
      <c r="N22" s="83"/>
      <c r="O22" s="83"/>
      <c r="P22" s="84"/>
      <c r="Q22" s="85"/>
      <c r="R22" s="85"/>
      <c r="S22" s="85"/>
      <c r="T22" s="85"/>
      <c r="U22" s="85"/>
      <c r="V22" s="86">
        <f ca="1" t="shared" si="0"/>
      </c>
      <c r="W22" s="86"/>
      <c r="X22" s="79">
        <f>VLOOKUP(DATEDIF(Q22,'設定シート'!$D$1,"Y"),list,2,TRUE)</f>
      </c>
      <c r="Y22" s="79"/>
      <c r="Z22" s="59"/>
      <c r="AA22" s="87"/>
      <c r="AB22" s="87"/>
      <c r="AC22" s="87"/>
      <c r="AD22" s="87"/>
      <c r="AF22" s="74" t="s">
        <v>124</v>
      </c>
      <c r="AG22" s="75"/>
      <c r="AH22" s="75"/>
      <c r="AI22" s="75"/>
      <c r="AJ22" s="75"/>
      <c r="AK22" s="75"/>
      <c r="AL22" s="75"/>
    </row>
    <row r="23" spans="1:30" ht="22.5" customHeight="1">
      <c r="A23" s="56" t="s">
        <v>28</v>
      </c>
      <c r="B23" s="80"/>
      <c r="C23" s="80"/>
      <c r="D23" s="80"/>
      <c r="E23" s="80"/>
      <c r="F23" s="80"/>
      <c r="G23" s="80"/>
      <c r="H23" s="81"/>
      <c r="I23" s="82"/>
      <c r="J23" s="82"/>
      <c r="K23" s="82"/>
      <c r="L23" s="82"/>
      <c r="M23" s="83"/>
      <c r="N23" s="83"/>
      <c r="O23" s="83"/>
      <c r="P23" s="84"/>
      <c r="Q23" s="85"/>
      <c r="R23" s="85"/>
      <c r="S23" s="85"/>
      <c r="T23" s="85"/>
      <c r="U23" s="85"/>
      <c r="V23" s="86">
        <f ca="1" t="shared" si="0"/>
      </c>
      <c r="W23" s="86"/>
      <c r="X23" s="79">
        <f>VLOOKUP(DATEDIF(Q23,'設定シート'!$D$1,"Y"),list,2,TRUE)</f>
      </c>
      <c r="Y23" s="79"/>
      <c r="Z23" s="59"/>
      <c r="AA23" s="87"/>
      <c r="AB23" s="87"/>
      <c r="AC23" s="87"/>
      <c r="AD23" s="87"/>
    </row>
    <row r="24" spans="1:30" ht="22.5" customHeight="1">
      <c r="A24" s="57" t="s">
        <v>29</v>
      </c>
      <c r="B24" s="80"/>
      <c r="C24" s="80"/>
      <c r="D24" s="80"/>
      <c r="E24" s="80"/>
      <c r="F24" s="80"/>
      <c r="G24" s="80"/>
      <c r="H24" s="81"/>
      <c r="I24" s="82"/>
      <c r="J24" s="82"/>
      <c r="K24" s="82"/>
      <c r="L24" s="82"/>
      <c r="M24" s="83"/>
      <c r="N24" s="83"/>
      <c r="O24" s="83"/>
      <c r="P24" s="84"/>
      <c r="Q24" s="85"/>
      <c r="R24" s="85"/>
      <c r="S24" s="85"/>
      <c r="T24" s="85"/>
      <c r="U24" s="85"/>
      <c r="V24" s="86">
        <f ca="1" t="shared" si="0"/>
      </c>
      <c r="W24" s="86"/>
      <c r="X24" s="79">
        <f>VLOOKUP(DATEDIF(Q24,'設定シート'!$D$1,"Y"),list,2,TRUE)</f>
      </c>
      <c r="Y24" s="79"/>
      <c r="Z24" s="59"/>
      <c r="AA24" s="87"/>
      <c r="AB24" s="87"/>
      <c r="AC24" s="87"/>
      <c r="AD24" s="87"/>
    </row>
    <row r="25" spans="1:30" ht="22.5" customHeight="1">
      <c r="A25" s="56" t="s">
        <v>30</v>
      </c>
      <c r="B25" s="80"/>
      <c r="C25" s="80"/>
      <c r="D25" s="80"/>
      <c r="E25" s="80"/>
      <c r="F25" s="80"/>
      <c r="G25" s="80"/>
      <c r="H25" s="81"/>
      <c r="I25" s="82"/>
      <c r="J25" s="82"/>
      <c r="K25" s="82"/>
      <c r="L25" s="82"/>
      <c r="M25" s="83"/>
      <c r="N25" s="83"/>
      <c r="O25" s="83"/>
      <c r="P25" s="84"/>
      <c r="Q25" s="85"/>
      <c r="R25" s="85"/>
      <c r="S25" s="85"/>
      <c r="T25" s="85"/>
      <c r="U25" s="85"/>
      <c r="V25" s="86">
        <f ca="1" t="shared" si="0"/>
      </c>
      <c r="W25" s="86"/>
      <c r="X25" s="79">
        <f>VLOOKUP(DATEDIF(Q25,'設定シート'!$D$1,"Y"),list,2,TRUE)</f>
      </c>
      <c r="Y25" s="79"/>
      <c r="Z25" s="59"/>
      <c r="AA25" s="87"/>
      <c r="AB25" s="87"/>
      <c r="AC25" s="87"/>
      <c r="AD25" s="87"/>
    </row>
    <row r="26" spans="1:30" ht="22.5" customHeight="1">
      <c r="A26" s="57" t="s">
        <v>31</v>
      </c>
      <c r="B26" s="80"/>
      <c r="C26" s="80"/>
      <c r="D26" s="80"/>
      <c r="E26" s="80"/>
      <c r="F26" s="80"/>
      <c r="G26" s="80"/>
      <c r="H26" s="81"/>
      <c r="I26" s="82"/>
      <c r="J26" s="82"/>
      <c r="K26" s="82"/>
      <c r="L26" s="82"/>
      <c r="M26" s="83"/>
      <c r="N26" s="83"/>
      <c r="O26" s="83"/>
      <c r="P26" s="84"/>
      <c r="Q26" s="85"/>
      <c r="R26" s="85"/>
      <c r="S26" s="85"/>
      <c r="T26" s="85"/>
      <c r="U26" s="85"/>
      <c r="V26" s="86">
        <f ca="1" t="shared" si="0"/>
      </c>
      <c r="W26" s="86"/>
      <c r="X26" s="79">
        <f>VLOOKUP(DATEDIF(Q26,'設定シート'!$D$1,"Y"),list,2,TRUE)</f>
      </c>
      <c r="Y26" s="79"/>
      <c r="Z26" s="59"/>
      <c r="AA26" s="87"/>
      <c r="AB26" s="87"/>
      <c r="AC26" s="87"/>
      <c r="AD26" s="87"/>
    </row>
    <row r="27" spans="1:30" ht="22.5" customHeight="1">
      <c r="A27" s="56" t="s">
        <v>32</v>
      </c>
      <c r="B27" s="80"/>
      <c r="C27" s="80"/>
      <c r="D27" s="80"/>
      <c r="E27" s="80"/>
      <c r="F27" s="80"/>
      <c r="G27" s="80"/>
      <c r="H27" s="81"/>
      <c r="I27" s="82"/>
      <c r="J27" s="82"/>
      <c r="K27" s="82"/>
      <c r="L27" s="82"/>
      <c r="M27" s="83"/>
      <c r="N27" s="83"/>
      <c r="O27" s="83"/>
      <c r="P27" s="84"/>
      <c r="Q27" s="85"/>
      <c r="R27" s="85"/>
      <c r="S27" s="85"/>
      <c r="T27" s="85"/>
      <c r="U27" s="85"/>
      <c r="V27" s="86">
        <f ca="1" t="shared" si="0"/>
      </c>
      <c r="W27" s="86"/>
      <c r="X27" s="79">
        <f>VLOOKUP(DATEDIF(Q27,'設定シート'!$D$1,"Y"),list,2,TRUE)</f>
      </c>
      <c r="Y27" s="79"/>
      <c r="Z27" s="59"/>
      <c r="AA27" s="87"/>
      <c r="AB27" s="87"/>
      <c r="AC27" s="87"/>
      <c r="AD27" s="87"/>
    </row>
    <row r="28" spans="1:30" ht="22.5" customHeight="1">
      <c r="A28" s="57" t="s">
        <v>33</v>
      </c>
      <c r="B28" s="80"/>
      <c r="C28" s="80"/>
      <c r="D28" s="80"/>
      <c r="E28" s="80"/>
      <c r="F28" s="80"/>
      <c r="G28" s="80"/>
      <c r="H28" s="81"/>
      <c r="I28" s="82"/>
      <c r="J28" s="82"/>
      <c r="K28" s="82"/>
      <c r="L28" s="82"/>
      <c r="M28" s="83"/>
      <c r="N28" s="83"/>
      <c r="O28" s="83"/>
      <c r="P28" s="84"/>
      <c r="Q28" s="85"/>
      <c r="R28" s="85"/>
      <c r="S28" s="85"/>
      <c r="T28" s="85"/>
      <c r="U28" s="85"/>
      <c r="V28" s="86">
        <f ca="1" t="shared" si="0"/>
      </c>
      <c r="W28" s="86"/>
      <c r="X28" s="79">
        <f>VLOOKUP(DATEDIF(Q28,'設定シート'!$D$1,"Y"),list,2,TRUE)</f>
      </c>
      <c r="Y28" s="79"/>
      <c r="Z28" s="59"/>
      <c r="AA28" s="87"/>
      <c r="AB28" s="87"/>
      <c r="AC28" s="87"/>
      <c r="AD28" s="87"/>
    </row>
    <row r="29" spans="1:30" ht="22.5" customHeight="1">
      <c r="A29" s="56" t="s">
        <v>34</v>
      </c>
      <c r="B29" s="80"/>
      <c r="C29" s="80"/>
      <c r="D29" s="80"/>
      <c r="E29" s="80"/>
      <c r="F29" s="80"/>
      <c r="G29" s="80"/>
      <c r="H29" s="81"/>
      <c r="I29" s="82"/>
      <c r="J29" s="82"/>
      <c r="K29" s="82"/>
      <c r="L29" s="82"/>
      <c r="M29" s="83"/>
      <c r="N29" s="83"/>
      <c r="O29" s="83"/>
      <c r="P29" s="84"/>
      <c r="Q29" s="85"/>
      <c r="R29" s="85"/>
      <c r="S29" s="85"/>
      <c r="T29" s="85"/>
      <c r="U29" s="85"/>
      <c r="V29" s="86">
        <f ca="1" t="shared" si="0"/>
      </c>
      <c r="W29" s="86"/>
      <c r="X29" s="79">
        <f>VLOOKUP(DATEDIF(Q29,'設定シート'!$D$1,"Y"),list,2,TRUE)</f>
      </c>
      <c r="Y29" s="79"/>
      <c r="Z29" s="59"/>
      <c r="AA29" s="87"/>
      <c r="AB29" s="87"/>
      <c r="AC29" s="87"/>
      <c r="AD29" s="87"/>
    </row>
    <row r="30" spans="1:30" ht="22.5" customHeight="1">
      <c r="A30" s="57" t="s">
        <v>35</v>
      </c>
      <c r="B30" s="80"/>
      <c r="C30" s="80"/>
      <c r="D30" s="80"/>
      <c r="E30" s="80"/>
      <c r="F30" s="80"/>
      <c r="G30" s="80"/>
      <c r="H30" s="81"/>
      <c r="I30" s="82"/>
      <c r="J30" s="82"/>
      <c r="K30" s="82"/>
      <c r="L30" s="82"/>
      <c r="M30" s="83"/>
      <c r="N30" s="83"/>
      <c r="O30" s="83"/>
      <c r="P30" s="84"/>
      <c r="Q30" s="85"/>
      <c r="R30" s="85"/>
      <c r="S30" s="85"/>
      <c r="T30" s="85"/>
      <c r="U30" s="85"/>
      <c r="V30" s="86">
        <f ca="1" t="shared" si="0"/>
      </c>
      <c r="W30" s="86"/>
      <c r="X30" s="79">
        <f>VLOOKUP(DATEDIF(Q30,'設定シート'!$D$1,"Y"),list,2,TRUE)</f>
      </c>
      <c r="Y30" s="79"/>
      <c r="Z30" s="59"/>
      <c r="AA30" s="87"/>
      <c r="AB30" s="87"/>
      <c r="AC30" s="87"/>
      <c r="AD30" s="87"/>
    </row>
    <row r="31" spans="1:30" ht="22.5" customHeight="1">
      <c r="A31" s="57" t="s">
        <v>109</v>
      </c>
      <c r="B31" s="80"/>
      <c r="C31" s="80"/>
      <c r="D31" s="80"/>
      <c r="E31" s="80"/>
      <c r="F31" s="80"/>
      <c r="G31" s="80"/>
      <c r="H31" s="81"/>
      <c r="I31" s="82"/>
      <c r="J31" s="82"/>
      <c r="K31" s="82"/>
      <c r="L31" s="82"/>
      <c r="M31" s="83"/>
      <c r="N31" s="83"/>
      <c r="O31" s="83"/>
      <c r="P31" s="84"/>
      <c r="Q31" s="85"/>
      <c r="R31" s="85"/>
      <c r="S31" s="85"/>
      <c r="T31" s="85"/>
      <c r="U31" s="85"/>
      <c r="V31" s="86">
        <f ca="1">IF(Q31="","",DATEDIF(Q31,TODAY(),"Y"))</f>
      </c>
      <c r="W31" s="86"/>
      <c r="X31" s="79">
        <f>VLOOKUP(DATEDIF(Q31,'設定シート'!$D$1,"Y"),list,2,TRUE)</f>
      </c>
      <c r="Y31" s="79"/>
      <c r="Z31" s="59"/>
      <c r="AA31" s="87"/>
      <c r="AB31" s="87"/>
      <c r="AC31" s="87"/>
      <c r="AD31" s="87"/>
    </row>
    <row r="32" spans="1:30" ht="22.5" customHeight="1">
      <c r="A32" s="58" t="s">
        <v>110</v>
      </c>
      <c r="B32" s="80"/>
      <c r="C32" s="80"/>
      <c r="D32" s="80"/>
      <c r="E32" s="80"/>
      <c r="F32" s="80"/>
      <c r="G32" s="80"/>
      <c r="H32" s="81"/>
      <c r="I32" s="82"/>
      <c r="J32" s="82"/>
      <c r="K32" s="82"/>
      <c r="L32" s="82"/>
      <c r="M32" s="83"/>
      <c r="N32" s="83"/>
      <c r="O32" s="83"/>
      <c r="P32" s="84"/>
      <c r="Q32" s="85"/>
      <c r="R32" s="85"/>
      <c r="S32" s="85"/>
      <c r="T32" s="85"/>
      <c r="U32" s="85"/>
      <c r="V32" s="86">
        <f ca="1" t="shared" si="0"/>
      </c>
      <c r="W32" s="86"/>
      <c r="X32" s="79">
        <f>VLOOKUP(DATEDIF(Q32,'設定シート'!$D$1,"Y"),list,2,TRUE)</f>
      </c>
      <c r="Y32" s="79"/>
      <c r="Z32" s="59"/>
      <c r="AA32" s="87"/>
      <c r="AB32" s="87"/>
      <c r="AC32" s="87"/>
      <c r="AD32" s="87"/>
    </row>
    <row r="33" spans="1:30" ht="15.75" customHeight="1">
      <c r="A33" s="4" t="s">
        <v>36</v>
      </c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8"/>
      <c r="W33" s="8"/>
      <c r="X33" s="108" t="s">
        <v>96</v>
      </c>
      <c r="Y33" s="108"/>
      <c r="Z33" s="9"/>
      <c r="AA33" s="9"/>
      <c r="AB33" s="9"/>
      <c r="AC33" s="9"/>
      <c r="AD33" s="9"/>
    </row>
    <row r="34" spans="1:30" ht="15.75" customHeight="1">
      <c r="A34" s="158" t="s">
        <v>37</v>
      </c>
      <c r="B34" s="158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8"/>
      <c r="W34" s="8"/>
      <c r="X34" s="9" t="s">
        <v>111</v>
      </c>
      <c r="Y34" s="9"/>
      <c r="Z34" s="9"/>
      <c r="AA34" s="9"/>
      <c r="AB34" s="9"/>
      <c r="AC34" s="9"/>
      <c r="AD34" s="9"/>
    </row>
    <row r="35" spans="1:30" ht="15.75" customHeight="1">
      <c r="A35" s="10"/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8"/>
      <c r="W35" s="8"/>
      <c r="X35" s="9"/>
      <c r="Y35" s="9"/>
      <c r="Z35" s="9"/>
      <c r="AA35" s="9"/>
      <c r="AB35" s="9"/>
      <c r="AC35" s="9"/>
      <c r="AD35" s="9"/>
    </row>
    <row r="36" spans="1:30" ht="18.75" customHeight="1">
      <c r="A36" s="11"/>
      <c r="B36" s="12" t="s">
        <v>103</v>
      </c>
      <c r="C36" s="13"/>
      <c r="D36" s="13"/>
      <c r="E36" s="13"/>
      <c r="F36" s="13"/>
      <c r="G36" s="13"/>
      <c r="H36" s="14"/>
      <c r="I36" s="14"/>
      <c r="J36" s="14" t="s">
        <v>38</v>
      </c>
      <c r="K36" s="14"/>
      <c r="L36" s="14"/>
      <c r="M36" s="14"/>
      <c r="N36" s="14"/>
      <c r="O36" s="14"/>
      <c r="P36" s="14"/>
      <c r="Q36" s="1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.75" customHeight="1">
      <c r="A37" s="11"/>
      <c r="B37" s="15"/>
      <c r="C37" s="15" t="s">
        <v>39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7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t="18.75" customHeight="1">
      <c r="A38" s="11"/>
      <c r="B38" s="15"/>
      <c r="C38" s="13"/>
      <c r="D38" s="152" t="s">
        <v>126</v>
      </c>
      <c r="E38" s="152"/>
      <c r="F38" s="73" t="s">
        <v>127</v>
      </c>
      <c r="G38" s="19" t="s">
        <v>40</v>
      </c>
      <c r="H38" s="72"/>
      <c r="I38" s="19" t="s">
        <v>41</v>
      </c>
      <c r="J38" s="72"/>
      <c r="K38" s="19" t="s">
        <v>42</v>
      </c>
      <c r="L38" s="15"/>
      <c r="M38" s="15"/>
      <c r="N38" s="15"/>
      <c r="O38" s="16"/>
      <c r="P38" s="16"/>
      <c r="Q38" s="16"/>
      <c r="R38" s="16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11" ht="18.75" customHeight="1">
      <c r="A39" s="15"/>
      <c r="B39" s="15"/>
      <c r="C39" s="13"/>
      <c r="D39" s="15"/>
      <c r="E39" s="15"/>
      <c r="F39" s="15"/>
      <c r="G39" s="15"/>
      <c r="H39" s="15"/>
      <c r="I39" s="15"/>
      <c r="J39" s="15"/>
      <c r="K39" s="15"/>
    </row>
    <row r="40" spans="1:30" ht="18.75" customHeight="1">
      <c r="A40" s="10"/>
      <c r="B40" s="11"/>
      <c r="C40" s="13"/>
      <c r="D40" s="13"/>
      <c r="E40" s="13"/>
      <c r="F40" s="13"/>
      <c r="G40" s="13"/>
      <c r="H40" s="14"/>
      <c r="I40" s="14"/>
      <c r="J40" s="14"/>
      <c r="K40" s="14"/>
      <c r="L40" s="15" t="s">
        <v>43</v>
      </c>
      <c r="M40" s="15"/>
      <c r="N40" s="15"/>
      <c r="O40" s="16"/>
      <c r="P40" s="16"/>
      <c r="Q40" s="16"/>
      <c r="R40" s="152"/>
      <c r="S40" s="152"/>
      <c r="T40" s="152"/>
      <c r="U40" s="152"/>
      <c r="V40" s="152"/>
      <c r="W40" s="152"/>
      <c r="X40" s="152"/>
      <c r="Y40" s="152"/>
      <c r="Z40" s="152"/>
      <c r="AA40" s="153" t="s">
        <v>44</v>
      </c>
      <c r="AB40" s="153"/>
      <c r="AC40" s="153"/>
      <c r="AD40" s="153"/>
    </row>
    <row r="41" spans="1:30" ht="18.75" customHeight="1">
      <c r="A41" s="11"/>
      <c r="B41" s="21" t="s">
        <v>45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pans="1:30" ht="22.5" customHeight="1">
      <c r="A42" s="23"/>
      <c r="B42" s="122" t="s">
        <v>46</v>
      </c>
      <c r="C42" s="122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22" t="s">
        <v>47</v>
      </c>
      <c r="Q42" s="122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</row>
    <row r="43" spans="2:30" ht="22.5" customHeight="1">
      <c r="B43" s="122"/>
      <c r="C43" s="122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22" t="s">
        <v>48</v>
      </c>
      <c r="Q43" s="122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</row>
    <row r="44" spans="2:30" ht="22.5" customHeight="1">
      <c r="B44" s="122" t="s">
        <v>49</v>
      </c>
      <c r="C44" s="122"/>
      <c r="D44" s="154" t="s">
        <v>65</v>
      </c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0" t="s">
        <v>50</v>
      </c>
      <c r="Q44" s="150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</row>
    <row r="45" spans="2:35" ht="22.5" customHeight="1">
      <c r="B45" s="122"/>
      <c r="C45" s="122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22" t="s">
        <v>51</v>
      </c>
      <c r="Q45" s="122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F45" s="76" t="s">
        <v>116</v>
      </c>
      <c r="AG45" s="77"/>
      <c r="AH45" s="77"/>
      <c r="AI45" s="77"/>
    </row>
    <row r="46" ht="12.75">
      <c r="C46" s="24"/>
    </row>
  </sheetData>
  <sheetProtection/>
  <mergeCells count="203">
    <mergeCell ref="AF21:AL21"/>
    <mergeCell ref="AF15:AL15"/>
    <mergeCell ref="AF16:AL16"/>
    <mergeCell ref="AF17:AL17"/>
    <mergeCell ref="AF18:AL18"/>
    <mergeCell ref="AF19:AL19"/>
    <mergeCell ref="AF20:AL20"/>
    <mergeCell ref="AF2:AH2"/>
    <mergeCell ref="AF3:AH3"/>
    <mergeCell ref="AF4:AH4"/>
    <mergeCell ref="A34:B34"/>
    <mergeCell ref="H17:L17"/>
    <mergeCell ref="H15:L15"/>
    <mergeCell ref="H18:L18"/>
    <mergeCell ref="H19:L19"/>
    <mergeCell ref="B32:G32"/>
    <mergeCell ref="B30:G30"/>
    <mergeCell ref="B29:G29"/>
    <mergeCell ref="B28:G28"/>
    <mergeCell ref="B27:G27"/>
    <mergeCell ref="B44:C45"/>
    <mergeCell ref="D44:O44"/>
    <mergeCell ref="D38:E38"/>
    <mergeCell ref="H32:L32"/>
    <mergeCell ref="M32:P32"/>
    <mergeCell ref="M30:P30"/>
    <mergeCell ref="H30:L30"/>
    <mergeCell ref="P44:Q44"/>
    <mergeCell ref="R44:AD44"/>
    <mergeCell ref="D45:O45"/>
    <mergeCell ref="P45:Q45"/>
    <mergeCell ref="R45:AD45"/>
    <mergeCell ref="R40:Z40"/>
    <mergeCell ref="AA40:AD40"/>
    <mergeCell ref="B42:C43"/>
    <mergeCell ref="D42:O43"/>
    <mergeCell ref="P42:Q42"/>
    <mergeCell ref="R42:AD42"/>
    <mergeCell ref="P43:Q43"/>
    <mergeCell ref="R43:AD43"/>
    <mergeCell ref="Q32:U32"/>
    <mergeCell ref="X32:Y32"/>
    <mergeCell ref="AA32:AD32"/>
    <mergeCell ref="AA30:AD30"/>
    <mergeCell ref="V32:W32"/>
    <mergeCell ref="V30:W30"/>
    <mergeCell ref="AA31:AD31"/>
    <mergeCell ref="X31:Y31"/>
    <mergeCell ref="H29:L29"/>
    <mergeCell ref="M29:P29"/>
    <mergeCell ref="X30:Y30"/>
    <mergeCell ref="X29:Y29"/>
    <mergeCell ref="Q29:U29"/>
    <mergeCell ref="Q30:U30"/>
    <mergeCell ref="AA29:AD29"/>
    <mergeCell ref="X28:Y28"/>
    <mergeCell ref="AA28:AD28"/>
    <mergeCell ref="V29:W29"/>
    <mergeCell ref="M28:P28"/>
    <mergeCell ref="V28:W28"/>
    <mergeCell ref="H28:L28"/>
    <mergeCell ref="Q28:U28"/>
    <mergeCell ref="H27:L27"/>
    <mergeCell ref="Q27:U27"/>
    <mergeCell ref="X27:Y27"/>
    <mergeCell ref="AA27:AD27"/>
    <mergeCell ref="X26:Y26"/>
    <mergeCell ref="AA26:AD26"/>
    <mergeCell ref="M27:P27"/>
    <mergeCell ref="V27:W27"/>
    <mergeCell ref="B26:G26"/>
    <mergeCell ref="M26:P26"/>
    <mergeCell ref="V26:W26"/>
    <mergeCell ref="H26:L26"/>
    <mergeCell ref="Q26:U26"/>
    <mergeCell ref="AA24:AD24"/>
    <mergeCell ref="B25:G25"/>
    <mergeCell ref="M25:P25"/>
    <mergeCell ref="V25:W25"/>
    <mergeCell ref="H25:L25"/>
    <mergeCell ref="Q25:U25"/>
    <mergeCell ref="X25:Y25"/>
    <mergeCell ref="AA25:AD25"/>
    <mergeCell ref="X23:Y23"/>
    <mergeCell ref="B24:G24"/>
    <mergeCell ref="M24:P24"/>
    <mergeCell ref="V24:W24"/>
    <mergeCell ref="H24:L24"/>
    <mergeCell ref="Q24:U24"/>
    <mergeCell ref="X24:Y24"/>
    <mergeCell ref="B23:G23"/>
    <mergeCell ref="M23:P23"/>
    <mergeCell ref="V23:W23"/>
    <mergeCell ref="H23:L23"/>
    <mergeCell ref="Q23:U23"/>
    <mergeCell ref="X21:Y21"/>
    <mergeCell ref="B22:G22"/>
    <mergeCell ref="M22:P22"/>
    <mergeCell ref="V22:W22"/>
    <mergeCell ref="H22:L22"/>
    <mergeCell ref="Q22:U22"/>
    <mergeCell ref="X22:Y22"/>
    <mergeCell ref="B21:G21"/>
    <mergeCell ref="M21:P21"/>
    <mergeCell ref="V21:W21"/>
    <mergeCell ref="H21:L21"/>
    <mergeCell ref="Q21:U21"/>
    <mergeCell ref="B20:G20"/>
    <mergeCell ref="M20:P20"/>
    <mergeCell ref="V20:W20"/>
    <mergeCell ref="H20:L20"/>
    <mergeCell ref="Q20:U20"/>
    <mergeCell ref="B19:G19"/>
    <mergeCell ref="M19:P19"/>
    <mergeCell ref="V19:W19"/>
    <mergeCell ref="Q19:U19"/>
    <mergeCell ref="Q17:U17"/>
    <mergeCell ref="B18:G18"/>
    <mergeCell ref="M18:P18"/>
    <mergeCell ref="V18:W18"/>
    <mergeCell ref="Q18:U18"/>
    <mergeCell ref="B17:G17"/>
    <mergeCell ref="M17:P17"/>
    <mergeCell ref="V17:W17"/>
    <mergeCell ref="B15:G15"/>
    <mergeCell ref="M15:P15"/>
    <mergeCell ref="V15:W15"/>
    <mergeCell ref="Q15:U15"/>
    <mergeCell ref="O14:R14"/>
    <mergeCell ref="E13:N13"/>
    <mergeCell ref="A12:D12"/>
    <mergeCell ref="O12:R12"/>
    <mergeCell ref="S13:AD13"/>
    <mergeCell ref="E14:N14"/>
    <mergeCell ref="S14:AD14"/>
    <mergeCell ref="A13:D13"/>
    <mergeCell ref="A10:D10"/>
    <mergeCell ref="O10:R10"/>
    <mergeCell ref="E11:N11"/>
    <mergeCell ref="E12:N12"/>
    <mergeCell ref="A11:D11"/>
    <mergeCell ref="O11:R11"/>
    <mergeCell ref="E10:N10"/>
    <mergeCell ref="A8:D8"/>
    <mergeCell ref="S10:V10"/>
    <mergeCell ref="W10:Z10"/>
    <mergeCell ref="X15:Y15"/>
    <mergeCell ref="AA15:AD15"/>
    <mergeCell ref="S11:AD11"/>
    <mergeCell ref="E8:F9"/>
    <mergeCell ref="G8:H9"/>
    <mergeCell ref="I8:J9"/>
    <mergeCell ref="W8:Z8"/>
    <mergeCell ref="A2:AD3"/>
    <mergeCell ref="A4:AD4"/>
    <mergeCell ref="A6:D6"/>
    <mergeCell ref="E6:N6"/>
    <mergeCell ref="O6:R7"/>
    <mergeCell ref="O9:R9"/>
    <mergeCell ref="S9:V9"/>
    <mergeCell ref="A9:D9"/>
    <mergeCell ref="W9:Z9"/>
    <mergeCell ref="AA9:AD9"/>
    <mergeCell ref="AA23:AD23"/>
    <mergeCell ref="AA7:AD7"/>
    <mergeCell ref="O8:R8"/>
    <mergeCell ref="S8:V8"/>
    <mergeCell ref="E7:N7"/>
    <mergeCell ref="AA10:AD10"/>
    <mergeCell ref="K8:L9"/>
    <mergeCell ref="M8:N9"/>
    <mergeCell ref="AA8:AD8"/>
    <mergeCell ref="O13:R13"/>
    <mergeCell ref="S6:Z7"/>
    <mergeCell ref="AA6:AD6"/>
    <mergeCell ref="A7:D7"/>
    <mergeCell ref="X33:Y33"/>
    <mergeCell ref="AA18:AD18"/>
    <mergeCell ref="AA19:AD19"/>
    <mergeCell ref="AA20:AD20"/>
    <mergeCell ref="AA21:AD21"/>
    <mergeCell ref="AA22:AD22"/>
    <mergeCell ref="X18:Y18"/>
    <mergeCell ref="X19:Y19"/>
    <mergeCell ref="X20:Y20"/>
    <mergeCell ref="AA17:AD17"/>
    <mergeCell ref="S12:AD12"/>
    <mergeCell ref="B16:G16"/>
    <mergeCell ref="H16:L16"/>
    <mergeCell ref="M16:P16"/>
    <mergeCell ref="Q16:U16"/>
    <mergeCell ref="AA16:AD16"/>
    <mergeCell ref="A14:D14"/>
    <mergeCell ref="AF22:AL22"/>
    <mergeCell ref="AF45:AI45"/>
    <mergeCell ref="V16:W16"/>
    <mergeCell ref="X16:Y16"/>
    <mergeCell ref="X17:Y17"/>
    <mergeCell ref="B31:G31"/>
    <mergeCell ref="H31:L31"/>
    <mergeCell ref="M31:P31"/>
    <mergeCell ref="Q31:U31"/>
    <mergeCell ref="V31:W3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3" sqref="E3"/>
    </sheetView>
  </sheetViews>
  <sheetFormatPr defaultColWidth="9.8515625" defaultRowHeight="12"/>
  <cols>
    <col min="1" max="1" width="8.7109375" style="25" customWidth="1"/>
    <col min="2" max="2" width="18.00390625" style="25" customWidth="1"/>
    <col min="3" max="3" width="8.7109375" style="25" customWidth="1"/>
    <col min="4" max="4" width="18.00390625" style="25" customWidth="1"/>
    <col min="5" max="5" width="20.7109375" style="25" customWidth="1"/>
    <col min="6" max="7" width="7.7109375" style="25" customWidth="1"/>
    <col min="8" max="8" width="17.57421875" style="25" customWidth="1"/>
    <col min="9" max="16384" width="9.8515625" style="25" customWidth="1"/>
  </cols>
  <sheetData>
    <row r="1" spans="1:13" ht="56.25" customHeight="1">
      <c r="A1" s="162" t="str">
        <f>'参加申込書'!A2</f>
        <v>第５１回県北ハンドボール選手権大会</v>
      </c>
      <c r="B1" s="162"/>
      <c r="C1" s="162"/>
      <c r="D1" s="162"/>
      <c r="E1" s="162"/>
      <c r="F1" s="162"/>
      <c r="G1" s="162"/>
      <c r="H1" s="26"/>
      <c r="I1" s="26"/>
      <c r="J1" s="26"/>
      <c r="K1" s="26"/>
      <c r="L1" s="26"/>
      <c r="M1" s="26"/>
    </row>
    <row r="2" spans="1:8" s="28" customFormat="1" ht="36.75" customHeight="1">
      <c r="A2" s="163" t="s">
        <v>52</v>
      </c>
      <c r="B2" s="163"/>
      <c r="C2" s="163"/>
      <c r="D2" s="163"/>
      <c r="E2" s="163"/>
      <c r="F2" s="163"/>
      <c r="G2" s="163"/>
      <c r="H2" s="27"/>
    </row>
    <row r="3" spans="1:8" s="28" customFormat="1" ht="36.75" customHeight="1">
      <c r="A3" s="29"/>
      <c r="B3" s="30" t="str">
        <f>'参加申込書'!B36</f>
        <v>県北ハンドボール協会長</v>
      </c>
      <c r="C3" s="31"/>
      <c r="D3" s="32" t="s">
        <v>38</v>
      </c>
      <c r="E3" s="33"/>
      <c r="F3" s="29"/>
      <c r="G3" s="29"/>
      <c r="H3" s="27"/>
    </row>
    <row r="4" spans="1:8" s="28" customFormat="1" ht="11.25" customHeight="1">
      <c r="A4" s="29"/>
      <c r="B4" s="34"/>
      <c r="C4" s="29"/>
      <c r="D4" s="29"/>
      <c r="E4" s="29"/>
      <c r="F4" s="29"/>
      <c r="G4" s="29"/>
      <c r="H4" s="27"/>
    </row>
    <row r="5" spans="2:8" s="28" customFormat="1" ht="36.75" customHeight="1">
      <c r="B5" s="35" t="s">
        <v>3</v>
      </c>
      <c r="C5" s="164">
        <f>IF('参加申込書'!E7="","",'参加申込書'!E7)</f>
      </c>
      <c r="D5" s="164"/>
      <c r="E5" s="164"/>
      <c r="F5" s="36" t="s">
        <v>2</v>
      </c>
      <c r="G5" s="37" t="str">
        <f>IF('参加申込書'!AA7="","",'参加申込書'!AA7)</f>
        <v>男　・　女</v>
      </c>
      <c r="H5" s="27"/>
    </row>
    <row r="6" spans="1:8" s="28" customFormat="1" ht="36.75" customHeight="1">
      <c r="A6" s="29"/>
      <c r="B6" s="38" t="s">
        <v>53</v>
      </c>
      <c r="C6" s="164">
        <f>IF('参加申込書'!D42="","",'参加申込書'!D42)</f>
      </c>
      <c r="D6" s="164"/>
      <c r="E6" s="164"/>
      <c r="F6" s="165" t="s">
        <v>54</v>
      </c>
      <c r="G6" s="165"/>
      <c r="H6" s="27"/>
    </row>
    <row r="7" ht="21" customHeight="1"/>
    <row r="8" spans="1:7" s="39" customFormat="1" ht="21" customHeight="1">
      <c r="A8" s="160" t="s">
        <v>55</v>
      </c>
      <c r="B8" s="160"/>
      <c r="C8" s="160" t="s">
        <v>56</v>
      </c>
      <c r="D8" s="160"/>
      <c r="E8" s="160"/>
      <c r="F8" s="160"/>
      <c r="G8" s="160"/>
    </row>
    <row r="9" spans="1:7" s="39" customFormat="1" ht="27" customHeight="1">
      <c r="A9" s="40" t="s">
        <v>17</v>
      </c>
      <c r="B9" s="40" t="s">
        <v>57</v>
      </c>
      <c r="C9" s="41" t="s">
        <v>17</v>
      </c>
      <c r="D9" s="40" t="s">
        <v>57</v>
      </c>
      <c r="E9" s="42" t="s">
        <v>19</v>
      </c>
      <c r="F9" s="40" t="s">
        <v>58</v>
      </c>
      <c r="G9" s="43" t="s">
        <v>21</v>
      </c>
    </row>
    <row r="10" spans="1:8" s="39" customFormat="1" ht="22.5" customHeight="1">
      <c r="A10" s="44" t="s">
        <v>13</v>
      </c>
      <c r="B10" s="44"/>
      <c r="C10" s="44" t="s">
        <v>13</v>
      </c>
      <c r="D10" s="44"/>
      <c r="E10" s="40"/>
      <c r="F10" s="161"/>
      <c r="G10" s="161"/>
      <c r="H10" s="45"/>
    </row>
    <row r="11" spans="1:8" s="39" customFormat="1" ht="22.5" customHeight="1">
      <c r="A11" s="40" t="s">
        <v>14</v>
      </c>
      <c r="B11" s="40"/>
      <c r="C11" s="40" t="s">
        <v>14</v>
      </c>
      <c r="D11" s="40"/>
      <c r="E11" s="40"/>
      <c r="F11" s="161"/>
      <c r="G11" s="161"/>
      <c r="H11" s="45"/>
    </row>
    <row r="12" spans="1:8" s="39" customFormat="1" ht="22.5" customHeight="1">
      <c r="A12" s="40" t="s">
        <v>15</v>
      </c>
      <c r="B12" s="40"/>
      <c r="C12" s="40" t="s">
        <v>15</v>
      </c>
      <c r="D12" s="40"/>
      <c r="E12" s="40"/>
      <c r="F12" s="161"/>
      <c r="G12" s="161"/>
      <c r="H12" s="45"/>
    </row>
    <row r="13" spans="1:8" s="39" customFormat="1" ht="22.5" customHeight="1">
      <c r="A13" s="46" t="s">
        <v>16</v>
      </c>
      <c r="B13" s="46"/>
      <c r="C13" s="46" t="s">
        <v>16</v>
      </c>
      <c r="D13" s="47"/>
      <c r="E13" s="36"/>
      <c r="F13" s="161"/>
      <c r="G13" s="161"/>
      <c r="H13" s="45"/>
    </row>
    <row r="14" spans="1:7" s="39" customFormat="1" ht="22.5" customHeight="1">
      <c r="A14" s="48" t="str">
        <f>IF('参加申込書'!A17="","",'参加申込書'!A17)</f>
        <v>1</v>
      </c>
      <c r="B14" s="48"/>
      <c r="C14" s="49" t="str">
        <f>A14</f>
        <v>1</v>
      </c>
      <c r="D14" s="48"/>
      <c r="E14" s="49"/>
      <c r="F14" s="44"/>
      <c r="G14" s="44"/>
    </row>
    <row r="15" spans="1:7" s="39" customFormat="1" ht="22.5" customHeight="1">
      <c r="A15" s="40" t="str">
        <f>IF('参加申込書'!A18="","",'参加申込書'!A18)</f>
        <v>2</v>
      </c>
      <c r="B15" s="40"/>
      <c r="C15" s="42" t="str">
        <f aca="true" t="shared" si="0" ref="C15:C27">A15</f>
        <v>2</v>
      </c>
      <c r="D15" s="40"/>
      <c r="E15" s="42"/>
      <c r="F15" s="40"/>
      <c r="G15" s="40"/>
    </row>
    <row r="16" spans="1:7" s="39" customFormat="1" ht="22.5" customHeight="1">
      <c r="A16" s="40" t="str">
        <f>IF('参加申込書'!A19="","",'参加申込書'!A19)</f>
        <v>3</v>
      </c>
      <c r="B16" s="40"/>
      <c r="C16" s="42" t="str">
        <f t="shared" si="0"/>
        <v>3</v>
      </c>
      <c r="D16" s="40"/>
      <c r="E16" s="42"/>
      <c r="F16" s="40"/>
      <c r="G16" s="40"/>
    </row>
    <row r="17" spans="1:7" s="39" customFormat="1" ht="22.5" customHeight="1">
      <c r="A17" s="40" t="str">
        <f>IF('参加申込書'!A20="","",'参加申込書'!A20)</f>
        <v>4</v>
      </c>
      <c r="B17" s="40"/>
      <c r="C17" s="42" t="str">
        <f t="shared" si="0"/>
        <v>4</v>
      </c>
      <c r="D17" s="40"/>
      <c r="E17" s="42"/>
      <c r="F17" s="40"/>
      <c r="G17" s="40"/>
    </row>
    <row r="18" spans="1:7" s="39" customFormat="1" ht="22.5" customHeight="1">
      <c r="A18" s="40" t="str">
        <f>IF('参加申込書'!A21="","",'参加申込書'!A21)</f>
        <v>5</v>
      </c>
      <c r="B18" s="40"/>
      <c r="C18" s="42" t="str">
        <f t="shared" si="0"/>
        <v>5</v>
      </c>
      <c r="D18" s="40"/>
      <c r="E18" s="42"/>
      <c r="F18" s="40"/>
      <c r="G18" s="40"/>
    </row>
    <row r="19" spans="1:7" s="39" customFormat="1" ht="22.5" customHeight="1">
      <c r="A19" s="40" t="str">
        <f>IF('参加申込書'!A22="","",'参加申込書'!A22)</f>
        <v>6</v>
      </c>
      <c r="B19" s="40"/>
      <c r="C19" s="42" t="str">
        <f t="shared" si="0"/>
        <v>6</v>
      </c>
      <c r="D19" s="40"/>
      <c r="E19" s="42"/>
      <c r="F19" s="40"/>
      <c r="G19" s="40"/>
    </row>
    <row r="20" spans="1:7" s="39" customFormat="1" ht="22.5" customHeight="1">
      <c r="A20" s="40" t="str">
        <f>IF('参加申込書'!A23="","",'参加申込書'!A23)</f>
        <v>7</v>
      </c>
      <c r="B20" s="40"/>
      <c r="C20" s="42" t="str">
        <f t="shared" si="0"/>
        <v>7</v>
      </c>
      <c r="D20" s="40"/>
      <c r="E20" s="42"/>
      <c r="F20" s="40"/>
      <c r="G20" s="40"/>
    </row>
    <row r="21" spans="1:7" s="39" customFormat="1" ht="22.5" customHeight="1">
      <c r="A21" s="40" t="str">
        <f>IF('参加申込書'!A24="","",'参加申込書'!A24)</f>
        <v>8</v>
      </c>
      <c r="B21" s="40"/>
      <c r="C21" s="42" t="str">
        <f t="shared" si="0"/>
        <v>8</v>
      </c>
      <c r="D21" s="40"/>
      <c r="E21" s="42"/>
      <c r="F21" s="40"/>
      <c r="G21" s="40"/>
    </row>
    <row r="22" spans="1:7" s="39" customFormat="1" ht="22.5" customHeight="1">
      <c r="A22" s="40" t="str">
        <f>IF('参加申込書'!A25="","",'参加申込書'!A25)</f>
        <v>9</v>
      </c>
      <c r="B22" s="40"/>
      <c r="C22" s="42" t="str">
        <f t="shared" si="0"/>
        <v>9</v>
      </c>
      <c r="D22" s="40"/>
      <c r="E22" s="42"/>
      <c r="F22" s="40"/>
      <c r="G22" s="40"/>
    </row>
    <row r="23" spans="1:7" s="39" customFormat="1" ht="22.5" customHeight="1">
      <c r="A23" s="40" t="str">
        <f>IF('参加申込書'!A26="","",'参加申込書'!A26)</f>
        <v>10</v>
      </c>
      <c r="B23" s="40"/>
      <c r="C23" s="42" t="str">
        <f t="shared" si="0"/>
        <v>10</v>
      </c>
      <c r="D23" s="40"/>
      <c r="E23" s="42"/>
      <c r="F23" s="40"/>
      <c r="G23" s="40"/>
    </row>
    <row r="24" spans="1:7" s="39" customFormat="1" ht="22.5" customHeight="1">
      <c r="A24" s="40" t="str">
        <f>IF('参加申込書'!A27="","",'参加申込書'!A27)</f>
        <v>11</v>
      </c>
      <c r="B24" s="40"/>
      <c r="C24" s="42" t="str">
        <f t="shared" si="0"/>
        <v>11</v>
      </c>
      <c r="D24" s="40"/>
      <c r="E24" s="42"/>
      <c r="F24" s="40"/>
      <c r="G24" s="40"/>
    </row>
    <row r="25" spans="1:7" s="39" customFormat="1" ht="22.5" customHeight="1">
      <c r="A25" s="40" t="str">
        <f>IF('参加申込書'!A28="","",'参加申込書'!A28)</f>
        <v>12</v>
      </c>
      <c r="B25" s="40"/>
      <c r="C25" s="42" t="str">
        <f t="shared" si="0"/>
        <v>12</v>
      </c>
      <c r="D25" s="40"/>
      <c r="E25" s="42"/>
      <c r="F25" s="40"/>
      <c r="G25" s="40"/>
    </row>
    <row r="26" spans="1:7" s="39" customFormat="1" ht="22.5" customHeight="1">
      <c r="A26" s="40" t="str">
        <f>IF('参加申込書'!A29="","",'参加申込書'!A29)</f>
        <v>13</v>
      </c>
      <c r="B26" s="40"/>
      <c r="C26" s="42" t="str">
        <f t="shared" si="0"/>
        <v>13</v>
      </c>
      <c r="D26" s="40"/>
      <c r="E26" s="42"/>
      <c r="F26" s="40"/>
      <c r="G26" s="40"/>
    </row>
    <row r="27" spans="1:7" s="39" customFormat="1" ht="22.5" customHeight="1">
      <c r="A27" s="40" t="str">
        <f>IF('参加申込書'!A30="","",'参加申込書'!A30)</f>
        <v>14</v>
      </c>
      <c r="B27" s="40"/>
      <c r="C27" s="42" t="str">
        <f t="shared" si="0"/>
        <v>14</v>
      </c>
      <c r="D27" s="40"/>
      <c r="E27" s="42"/>
      <c r="F27" s="40"/>
      <c r="G27" s="40"/>
    </row>
    <row r="28" spans="1:7" s="39" customFormat="1" ht="22.5" customHeight="1">
      <c r="A28" s="40" t="str">
        <f>IF('参加申込書'!A31="","",'参加申込書'!A31)</f>
        <v>15</v>
      </c>
      <c r="B28" s="40"/>
      <c r="C28" s="42" t="str">
        <f>A28</f>
        <v>15</v>
      </c>
      <c r="D28" s="40"/>
      <c r="E28" s="42"/>
      <c r="F28" s="40"/>
      <c r="G28" s="40"/>
    </row>
    <row r="29" spans="1:7" s="39" customFormat="1" ht="22.5" customHeight="1">
      <c r="A29" s="40" t="str">
        <f>IF('参加申込書'!A32="","",'参加申込書'!A32)</f>
        <v>16</v>
      </c>
      <c r="B29" s="40"/>
      <c r="C29" s="42" t="str">
        <f>A29</f>
        <v>16</v>
      </c>
      <c r="D29" s="40"/>
      <c r="E29" s="42"/>
      <c r="F29" s="40"/>
      <c r="G29" s="40"/>
    </row>
    <row r="30" s="39" customFormat="1" ht="22.5" customHeight="1"/>
    <row r="31" s="39" customFormat="1" ht="22.5" customHeight="1">
      <c r="B31" s="50" t="s">
        <v>59</v>
      </c>
    </row>
    <row r="32" spans="3:4" s="39" customFormat="1" ht="12.75">
      <c r="C32" s="51"/>
      <c r="D32" s="51"/>
    </row>
    <row r="33" s="39" customFormat="1" ht="12.75"/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39" customFormat="1" ht="12.75"/>
    <row r="63" s="39" customFormat="1" ht="12.75"/>
    <row r="64" s="39" customFormat="1" ht="12.75"/>
    <row r="65" s="39" customFormat="1" ht="12.75"/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  <row r="80" s="39" customFormat="1" ht="12.75"/>
    <row r="81" s="39" customFormat="1" ht="12.75"/>
    <row r="82" s="39" customFormat="1" ht="12.75"/>
    <row r="83" s="39" customFormat="1" ht="12.75"/>
    <row r="84" s="39" customFormat="1" ht="12.75"/>
    <row r="85" s="39" customFormat="1" ht="12.75"/>
    <row r="86" s="39" customFormat="1" ht="12.75"/>
    <row r="87" s="39" customFormat="1" ht="12.75"/>
    <row r="88" s="39" customFormat="1" ht="12.75"/>
    <row r="89" s="39" customFormat="1" ht="12.75"/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="39" customFormat="1" ht="12.75"/>
    <row r="96" s="39" customFormat="1" ht="12.75"/>
    <row r="97" s="39" customFormat="1" ht="12.75"/>
    <row r="98" s="39" customFormat="1" ht="12.75"/>
    <row r="99" s="39" customFormat="1" ht="12.75"/>
    <row r="100" s="39" customFormat="1" ht="12.75"/>
    <row r="101" s="39" customFormat="1" ht="12.75"/>
    <row r="102" s="39" customFormat="1" ht="12.75"/>
    <row r="103" s="39" customFormat="1" ht="12.75"/>
    <row r="104" s="39" customFormat="1" ht="12.75"/>
    <row r="105" s="39" customFormat="1" ht="12.75"/>
    <row r="106" s="39" customFormat="1" ht="12.75"/>
    <row r="107" s="39" customFormat="1" ht="12.75"/>
    <row r="108" s="39" customFormat="1" ht="12.75"/>
    <row r="109" s="39" customFormat="1" ht="12.75"/>
    <row r="110" s="39" customFormat="1" ht="12.75"/>
    <row r="111" s="39" customFormat="1" ht="12.75"/>
    <row r="112" s="39" customFormat="1" ht="12.75"/>
    <row r="113" s="39" customFormat="1" ht="12.75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  <row r="145" s="39" customFormat="1" ht="12.75"/>
    <row r="146" s="39" customFormat="1" ht="12.75"/>
    <row r="147" s="39" customFormat="1" ht="12.75"/>
    <row r="148" s="39" customFormat="1" ht="12.75"/>
    <row r="149" s="39" customFormat="1" ht="12.75"/>
    <row r="150" s="39" customFormat="1" ht="12.75"/>
    <row r="151" s="39" customFormat="1" ht="12.75"/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</sheetData>
  <sheetProtection/>
  <mergeCells count="8">
    <mergeCell ref="A8:B8"/>
    <mergeCell ref="C8:G8"/>
    <mergeCell ref="F10:G13"/>
    <mergeCell ref="A1:G1"/>
    <mergeCell ref="A2:G2"/>
    <mergeCell ref="C5:E5"/>
    <mergeCell ref="C6:E6"/>
    <mergeCell ref="F6:G6"/>
  </mergeCells>
  <printOptions/>
  <pageMargins left="0.5701388888888889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7" sqref="E7"/>
    </sheetView>
  </sheetViews>
  <sheetFormatPr defaultColWidth="9.57421875" defaultRowHeight="12"/>
  <cols>
    <col min="1" max="4" width="7.8515625" style="52" customWidth="1"/>
    <col min="5" max="5" width="6.00390625" style="52" bestFit="1" customWidth="1"/>
    <col min="6" max="6" width="11.8515625" style="52" customWidth="1"/>
    <col min="7" max="16384" width="9.57421875" style="52" customWidth="1"/>
  </cols>
  <sheetData>
    <row r="1" spans="1:6" ht="20.25" customHeight="1">
      <c r="A1" s="53" t="s">
        <v>60</v>
      </c>
      <c r="B1" s="53"/>
      <c r="C1" s="166">
        <f>IF('参加申込書'!E7="","",'参加申込書'!E7)</f>
      </c>
      <c r="D1" s="167"/>
      <c r="E1" s="167"/>
      <c r="F1" s="168"/>
    </row>
    <row r="2" spans="1:6" ht="20.25" customHeight="1">
      <c r="A2" s="53" t="s">
        <v>61</v>
      </c>
      <c r="B2" s="170">
        <f>IF('参加申込書'!E11="","",'参加申込書'!E11)</f>
      </c>
      <c r="C2" s="170"/>
      <c r="D2" s="53" t="s">
        <v>62</v>
      </c>
      <c r="E2" s="170">
        <f>IF('参加申込書'!S11="","",'参加申込書'!S11)</f>
      </c>
      <c r="F2" s="170"/>
    </row>
    <row r="3" spans="1:6" ht="20.25" customHeight="1">
      <c r="A3" s="53" t="s">
        <v>63</v>
      </c>
      <c r="B3" s="170">
        <f>IF('参加申込書'!E13="","",'参加申込書'!E13)</f>
      </c>
      <c r="C3" s="170"/>
      <c r="D3" s="53" t="s">
        <v>64</v>
      </c>
      <c r="E3" s="170">
        <f>IF('参加申込書'!S13="","",'参加申込書'!S13)</f>
      </c>
      <c r="F3" s="170"/>
    </row>
    <row r="4" spans="1:6" ht="20.25" customHeight="1">
      <c r="A4" s="53" t="s">
        <v>66</v>
      </c>
      <c r="B4" s="54">
        <f>IF('参加申込書'!S9="","",'参加申込書'!S9)</f>
      </c>
      <c r="C4" s="54">
        <f>IF('参加申込書'!W9="","",'参加申込書'!W9)</f>
      </c>
      <c r="D4" s="54">
        <f>IF('参加申込書'!AA9="","",'参加申込書'!AA9)</f>
      </c>
      <c r="E4" s="171"/>
      <c r="F4" s="172"/>
    </row>
    <row r="5" spans="1:6" ht="20.25" customHeight="1">
      <c r="A5" s="53" t="s">
        <v>67</v>
      </c>
      <c r="B5" s="54">
        <f>IF('参加申込書'!S10="","",'参加申込書'!S10)</f>
      </c>
      <c r="C5" s="54">
        <f>IF('参加申込書'!W10="","",'参加申込書'!W10)</f>
      </c>
      <c r="D5" s="54">
        <f>IF('参加申込書'!AA10="","",'参加申込書'!AA10)</f>
      </c>
      <c r="E5" s="173"/>
      <c r="F5" s="174"/>
    </row>
    <row r="6" spans="1:6" ht="20.25" customHeight="1">
      <c r="A6" s="53" t="s">
        <v>60</v>
      </c>
      <c r="B6" s="169" t="s">
        <v>57</v>
      </c>
      <c r="C6" s="169"/>
      <c r="D6" s="53" t="s">
        <v>58</v>
      </c>
      <c r="E6" s="53" t="s">
        <v>76</v>
      </c>
      <c r="F6" s="53" t="s">
        <v>102</v>
      </c>
    </row>
    <row r="7" spans="1:6" ht="20.25" customHeight="1">
      <c r="A7" s="53" t="str">
        <f>IF('参加申込書'!A17="","",'参加申込書'!A17)</f>
        <v>1</v>
      </c>
      <c r="B7" s="169">
        <f>IF('参加申込書'!B17="","",'参加申込書'!B17)</f>
      </c>
      <c r="C7" s="169"/>
      <c r="D7" s="53">
        <f>IF('参加申込書'!M17="","",'参加申込書'!M17)</f>
      </c>
      <c r="E7" s="53">
        <f>IF('参加申込書'!V17="","",'参加申込書'!X17)</f>
      </c>
      <c r="F7" s="71">
        <f>IF('参加申込書'!AA17="","",'参加申込書'!AA17)</f>
      </c>
    </row>
    <row r="8" spans="1:6" ht="20.25" customHeight="1">
      <c r="A8" s="53" t="str">
        <f>IF('参加申込書'!A18="","",'参加申込書'!A18)</f>
        <v>2</v>
      </c>
      <c r="B8" s="169">
        <f>IF('参加申込書'!B18="","",'参加申込書'!B18)</f>
      </c>
      <c r="C8" s="169"/>
      <c r="D8" s="53">
        <f>IF('参加申込書'!M18="","",'参加申込書'!M18)</f>
      </c>
      <c r="E8" s="53">
        <f>IF('参加申込書'!V18="","",'参加申込書'!X18)</f>
      </c>
      <c r="F8" s="71">
        <f>IF('参加申込書'!AA18="","",'参加申込書'!AA18)</f>
      </c>
    </row>
    <row r="9" spans="1:6" ht="20.25" customHeight="1">
      <c r="A9" s="53" t="str">
        <f>IF('参加申込書'!A19="","",'参加申込書'!A19)</f>
        <v>3</v>
      </c>
      <c r="B9" s="169">
        <f>IF('参加申込書'!B19="","",'参加申込書'!B19)</f>
      </c>
      <c r="C9" s="169"/>
      <c r="D9" s="53">
        <f>IF('参加申込書'!M19="","",'参加申込書'!M19)</f>
      </c>
      <c r="E9" s="53">
        <f>IF('参加申込書'!V19="","",'参加申込書'!X19)</f>
      </c>
      <c r="F9" s="71">
        <f>IF('参加申込書'!AA19="","",'参加申込書'!AA19)</f>
      </c>
    </row>
    <row r="10" spans="1:6" ht="20.25" customHeight="1">
      <c r="A10" s="53" t="str">
        <f>IF('参加申込書'!A20="","",'参加申込書'!A20)</f>
        <v>4</v>
      </c>
      <c r="B10" s="169">
        <f>IF('参加申込書'!B20="","",'参加申込書'!B20)</f>
      </c>
      <c r="C10" s="169"/>
      <c r="D10" s="53">
        <f>IF('参加申込書'!M20="","",'参加申込書'!M20)</f>
      </c>
      <c r="E10" s="53">
        <f>IF('参加申込書'!V20="","",'参加申込書'!X20)</f>
      </c>
      <c r="F10" s="71">
        <f>IF('参加申込書'!AA20="","",'参加申込書'!AA20)</f>
      </c>
    </row>
    <row r="11" spans="1:6" ht="20.25" customHeight="1">
      <c r="A11" s="53" t="str">
        <f>IF('参加申込書'!A21="","",'参加申込書'!A21)</f>
        <v>5</v>
      </c>
      <c r="B11" s="169">
        <f>IF('参加申込書'!B21="","",'参加申込書'!B21)</f>
      </c>
      <c r="C11" s="169"/>
      <c r="D11" s="53">
        <f>IF('参加申込書'!M21="","",'参加申込書'!M21)</f>
      </c>
      <c r="E11" s="53">
        <f>IF('参加申込書'!V21="","",'参加申込書'!X21)</f>
      </c>
      <c r="F11" s="71">
        <f>IF('参加申込書'!AA21="","",'参加申込書'!AA21)</f>
      </c>
    </row>
    <row r="12" spans="1:6" ht="20.25" customHeight="1">
      <c r="A12" s="53" t="str">
        <f>IF('参加申込書'!A22="","",'参加申込書'!A22)</f>
        <v>6</v>
      </c>
      <c r="B12" s="169">
        <f>IF('参加申込書'!B22="","",'参加申込書'!B22)</f>
      </c>
      <c r="C12" s="169"/>
      <c r="D12" s="53">
        <f>IF('参加申込書'!M22="","",'参加申込書'!M22)</f>
      </c>
      <c r="E12" s="53">
        <f>IF('参加申込書'!V22="","",'参加申込書'!X22)</f>
      </c>
      <c r="F12" s="71">
        <f>IF('参加申込書'!AA22="","",'参加申込書'!AA22)</f>
      </c>
    </row>
    <row r="13" spans="1:6" ht="20.25" customHeight="1">
      <c r="A13" s="53" t="str">
        <f>IF('参加申込書'!A23="","",'参加申込書'!A23)</f>
        <v>7</v>
      </c>
      <c r="B13" s="169">
        <f>IF('参加申込書'!B23="","",'参加申込書'!B23)</f>
      </c>
      <c r="C13" s="169"/>
      <c r="D13" s="53">
        <f>IF('参加申込書'!M23="","",'参加申込書'!M23)</f>
      </c>
      <c r="E13" s="53">
        <f>IF('参加申込書'!V23="","",'参加申込書'!X23)</f>
      </c>
      <c r="F13" s="71">
        <f>IF('参加申込書'!AA23="","",'参加申込書'!AA23)</f>
      </c>
    </row>
    <row r="14" spans="1:6" ht="20.25" customHeight="1">
      <c r="A14" s="53" t="str">
        <f>IF('参加申込書'!A24="","",'参加申込書'!A24)</f>
        <v>8</v>
      </c>
      <c r="B14" s="169">
        <f>IF('参加申込書'!B24="","",'参加申込書'!B24)</f>
      </c>
      <c r="C14" s="169"/>
      <c r="D14" s="53">
        <f>IF('参加申込書'!M24="","",'参加申込書'!M24)</f>
      </c>
      <c r="E14" s="53">
        <f>IF('参加申込書'!V24="","",'参加申込書'!X24)</f>
      </c>
      <c r="F14" s="71">
        <f>IF('参加申込書'!AA24="","",'参加申込書'!AA24)</f>
      </c>
    </row>
    <row r="15" spans="1:6" ht="20.25" customHeight="1">
      <c r="A15" s="53" t="str">
        <f>IF('参加申込書'!A25="","",'参加申込書'!A25)</f>
        <v>9</v>
      </c>
      <c r="B15" s="169">
        <f>IF('参加申込書'!B25="","",'参加申込書'!B25)</f>
      </c>
      <c r="C15" s="169"/>
      <c r="D15" s="53">
        <f>IF('参加申込書'!M25="","",'参加申込書'!M25)</f>
      </c>
      <c r="E15" s="53">
        <f>IF('参加申込書'!V25="","",'参加申込書'!X25)</f>
      </c>
      <c r="F15" s="71">
        <f>IF('参加申込書'!AA25="","",'参加申込書'!AA25)</f>
      </c>
    </row>
    <row r="16" spans="1:6" ht="20.25" customHeight="1">
      <c r="A16" s="53" t="str">
        <f>IF('参加申込書'!A26="","",'参加申込書'!A26)</f>
        <v>10</v>
      </c>
      <c r="B16" s="169">
        <f>IF('参加申込書'!B26="","",'参加申込書'!B26)</f>
      </c>
      <c r="C16" s="169"/>
      <c r="D16" s="53">
        <f>IF('参加申込書'!M26="","",'参加申込書'!M26)</f>
      </c>
      <c r="E16" s="53">
        <f>IF('参加申込書'!V26="","",'参加申込書'!X26)</f>
      </c>
      <c r="F16" s="71">
        <f>IF('参加申込書'!AA26="","",'参加申込書'!AA26)</f>
      </c>
    </row>
    <row r="17" spans="1:6" ht="20.25" customHeight="1">
      <c r="A17" s="53" t="str">
        <f>IF('参加申込書'!A27="","",'参加申込書'!A27)</f>
        <v>11</v>
      </c>
      <c r="B17" s="169">
        <f>IF('参加申込書'!B27="","",'参加申込書'!B27)</f>
      </c>
      <c r="C17" s="169"/>
      <c r="D17" s="53">
        <f>IF('参加申込書'!M27="","",'参加申込書'!M27)</f>
      </c>
      <c r="E17" s="53">
        <f>IF('参加申込書'!V27="","",'参加申込書'!X27)</f>
      </c>
      <c r="F17" s="71">
        <f>IF('参加申込書'!AA27="","",'参加申込書'!AA27)</f>
      </c>
    </row>
    <row r="18" spans="1:6" ht="20.25" customHeight="1">
      <c r="A18" s="53" t="str">
        <f>IF('参加申込書'!A28="","",'参加申込書'!A28)</f>
        <v>12</v>
      </c>
      <c r="B18" s="169">
        <f>IF('参加申込書'!B28="","",'参加申込書'!B28)</f>
      </c>
      <c r="C18" s="169"/>
      <c r="D18" s="53">
        <f>IF('参加申込書'!M28="","",'参加申込書'!M28)</f>
      </c>
      <c r="E18" s="53">
        <f>IF('参加申込書'!V28="","",'参加申込書'!X28)</f>
      </c>
      <c r="F18" s="71">
        <f>IF('参加申込書'!AA28="","",'参加申込書'!AA28)</f>
      </c>
    </row>
    <row r="19" spans="1:6" ht="20.25" customHeight="1">
      <c r="A19" s="53" t="str">
        <f>IF('参加申込書'!A29="","",'参加申込書'!A29)</f>
        <v>13</v>
      </c>
      <c r="B19" s="169">
        <f>IF('参加申込書'!B29="","",'参加申込書'!B29)</f>
      </c>
      <c r="C19" s="169"/>
      <c r="D19" s="53">
        <f>IF('参加申込書'!M29="","",'参加申込書'!M29)</f>
      </c>
      <c r="E19" s="53">
        <f>IF('参加申込書'!V29="","",'参加申込書'!X29)</f>
      </c>
      <c r="F19" s="71">
        <f>IF('参加申込書'!AA29="","",'参加申込書'!AA29)</f>
      </c>
    </row>
    <row r="20" spans="1:6" ht="20.25" customHeight="1">
      <c r="A20" s="53" t="str">
        <f>IF('参加申込書'!A30="","",'参加申込書'!A30)</f>
        <v>14</v>
      </c>
      <c r="B20" s="169">
        <f>IF('参加申込書'!B30="","",'参加申込書'!B30)</f>
      </c>
      <c r="C20" s="169"/>
      <c r="D20" s="53">
        <f>IF('参加申込書'!M30="","",'参加申込書'!M30)</f>
      </c>
      <c r="E20" s="53">
        <f>IF('参加申込書'!V30="","",'参加申込書'!X30)</f>
      </c>
      <c r="F20" s="71">
        <f>IF('参加申込書'!AA30="","",'参加申込書'!AA30)</f>
      </c>
    </row>
    <row r="21" spans="1:6" ht="20.25" customHeight="1">
      <c r="A21" s="53" t="str">
        <f>IF('参加申込書'!A31="","",'参加申込書'!A31)</f>
        <v>15</v>
      </c>
      <c r="B21" s="169">
        <f>IF('参加申込書'!B31="","",'参加申込書'!B31)</f>
      </c>
      <c r="C21" s="169"/>
      <c r="D21" s="53">
        <f>IF('参加申込書'!M31="","",'参加申込書'!M31)</f>
      </c>
      <c r="E21" s="53">
        <f>IF('参加申込書'!V31="","",'参加申込書'!X31)</f>
      </c>
      <c r="F21" s="71">
        <f>IF('参加申込書'!AA31="","",'参加申込書'!AA31)</f>
      </c>
    </row>
    <row r="22" spans="1:6" ht="20.25" customHeight="1">
      <c r="A22" s="53" t="str">
        <f>IF('参加申込書'!A32="","",'参加申込書'!A32)</f>
        <v>16</v>
      </c>
      <c r="B22" s="169">
        <f>IF('参加申込書'!B32="","",'参加申込書'!B32)</f>
      </c>
      <c r="C22" s="169"/>
      <c r="D22" s="53">
        <f>IF('参加申込書'!M32="","",'参加申込書'!M32)</f>
      </c>
      <c r="E22" s="53">
        <f>IF('参加申込書'!V32="","",'参加申込書'!X32)</f>
      </c>
      <c r="F22" s="71">
        <f>IF('参加申込書'!AA32="","",'参加申込書'!AA32)</f>
      </c>
    </row>
  </sheetData>
  <sheetProtection/>
  <mergeCells count="23">
    <mergeCell ref="B22:C22"/>
    <mergeCell ref="B14:C14"/>
    <mergeCell ref="B15:C15"/>
    <mergeCell ref="B16:C16"/>
    <mergeCell ref="B17:C17"/>
    <mergeCell ref="B18:C18"/>
    <mergeCell ref="B21:C21"/>
    <mergeCell ref="B19:C19"/>
    <mergeCell ref="B20:C20"/>
    <mergeCell ref="B10:C10"/>
    <mergeCell ref="B11:C11"/>
    <mergeCell ref="B12:C12"/>
    <mergeCell ref="B6:C6"/>
    <mergeCell ref="B7:C7"/>
    <mergeCell ref="B13:C13"/>
    <mergeCell ref="C1:F1"/>
    <mergeCell ref="B8:C8"/>
    <mergeCell ref="B9:C9"/>
    <mergeCell ref="B2:C2"/>
    <mergeCell ref="E2:F2"/>
    <mergeCell ref="B3:C3"/>
    <mergeCell ref="E3:F3"/>
    <mergeCell ref="E4:F5"/>
  </mergeCells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zoomScalePageLayoutView="0" workbookViewId="0" topLeftCell="A1">
      <selection activeCell="E26" sqref="E26"/>
    </sheetView>
  </sheetViews>
  <sheetFormatPr defaultColWidth="9.140625" defaultRowHeight="12"/>
  <sheetData>
    <row r="3" ht="12">
      <c r="A3" t="s">
        <v>70</v>
      </c>
    </row>
    <row r="4" spans="1:2" ht="12">
      <c r="A4" t="s">
        <v>71</v>
      </c>
      <c r="B4">
        <f>'参加申込書'!E8&amp;'参加申込書'!G8&amp;'参加申込書'!I8&amp;'参加申込書'!K8</f>
      </c>
    </row>
    <row r="5" spans="1:2" ht="12">
      <c r="A5" t="s">
        <v>72</v>
      </c>
      <c r="B5">
        <f>IF('参加申込書'!E11="","",'参加申込書'!E11)</f>
      </c>
    </row>
    <row r="6" spans="1:2" ht="12">
      <c r="A6" t="s">
        <v>73</v>
      </c>
      <c r="B6">
        <f>IF('参加申込書'!S11="","",'参加申込書'!S11)</f>
      </c>
    </row>
    <row r="7" spans="1:2" ht="12">
      <c r="A7" t="s">
        <v>74</v>
      </c>
      <c r="B7">
        <f>IF('参加申込書'!E13="","",'参加申込書'!E13)</f>
      </c>
    </row>
    <row r="8" spans="1:2" ht="12">
      <c r="A8" t="s">
        <v>75</v>
      </c>
      <c r="B8">
        <f>IF('参加申込書'!S13="","",'参加申込書'!S13)</f>
      </c>
    </row>
    <row r="9" spans="1:2" ht="12">
      <c r="A9" s="55" t="str">
        <f>'参加申込書'!A17</f>
        <v>1</v>
      </c>
      <c r="B9">
        <f>IF('参加申込書'!B17="","",'参加申込書'!B17)</f>
      </c>
    </row>
    <row r="10" spans="1:2" ht="12">
      <c r="A10" s="55" t="str">
        <f>'参加申込書'!A18</f>
        <v>2</v>
      </c>
      <c r="B10">
        <f>IF('参加申込書'!B18="","",'参加申込書'!B18)</f>
      </c>
    </row>
    <row r="11" spans="1:2" ht="12">
      <c r="A11" s="55" t="str">
        <f>'参加申込書'!A19</f>
        <v>3</v>
      </c>
      <c r="B11">
        <f>IF('参加申込書'!B19="","",'参加申込書'!B19)</f>
      </c>
    </row>
    <row r="12" spans="1:2" ht="12">
      <c r="A12" s="55" t="str">
        <f>'参加申込書'!A20</f>
        <v>4</v>
      </c>
      <c r="B12">
        <f>IF('参加申込書'!B20="","",'参加申込書'!B20)</f>
      </c>
    </row>
    <row r="13" spans="1:2" ht="12">
      <c r="A13" s="55" t="str">
        <f>'参加申込書'!A21</f>
        <v>5</v>
      </c>
      <c r="B13">
        <f>IF('参加申込書'!B21="","",'参加申込書'!B21)</f>
      </c>
    </row>
    <row r="14" spans="1:2" ht="12">
      <c r="A14" s="55" t="str">
        <f>'参加申込書'!A22</f>
        <v>6</v>
      </c>
      <c r="B14">
        <f>IF('参加申込書'!B22="","",'参加申込書'!B22)</f>
      </c>
    </row>
    <row r="15" spans="1:2" ht="12">
      <c r="A15" s="55" t="str">
        <f>'参加申込書'!A23</f>
        <v>7</v>
      </c>
      <c r="B15">
        <f>IF('参加申込書'!B23="","",'参加申込書'!B23)</f>
      </c>
    </row>
    <row r="16" spans="1:2" ht="12">
      <c r="A16" s="55" t="str">
        <f>'参加申込書'!A24</f>
        <v>8</v>
      </c>
      <c r="B16">
        <f>IF('参加申込書'!B24="","",'参加申込書'!B24)</f>
      </c>
    </row>
    <row r="17" spans="1:2" ht="12">
      <c r="A17" s="55" t="str">
        <f>'参加申込書'!A25</f>
        <v>9</v>
      </c>
      <c r="B17">
        <f>IF('参加申込書'!B25="","",'参加申込書'!B25)</f>
      </c>
    </row>
    <row r="18" spans="1:2" ht="12">
      <c r="A18" s="55" t="str">
        <f>'参加申込書'!A26</f>
        <v>10</v>
      </c>
      <c r="B18">
        <f>IF('参加申込書'!B26="","",'参加申込書'!B26)</f>
      </c>
    </row>
    <row r="19" spans="1:2" ht="12">
      <c r="A19" s="55" t="str">
        <f>'参加申込書'!A27</f>
        <v>11</v>
      </c>
      <c r="B19">
        <f>IF('参加申込書'!B27="","",'参加申込書'!B27)</f>
      </c>
    </row>
    <row r="20" spans="1:2" ht="12">
      <c r="A20" s="55" t="str">
        <f>'参加申込書'!A28</f>
        <v>12</v>
      </c>
      <c r="B20">
        <f>IF('参加申込書'!B28="","",'参加申込書'!B28)</f>
      </c>
    </row>
    <row r="21" spans="1:2" ht="12">
      <c r="A21" s="55" t="str">
        <f>'参加申込書'!A29</f>
        <v>13</v>
      </c>
      <c r="B21">
        <f>IF('参加申込書'!B29="","",'参加申込書'!B29)</f>
      </c>
    </row>
    <row r="22" spans="1:2" ht="12">
      <c r="A22" s="55" t="str">
        <f>'参加申込書'!A30</f>
        <v>14</v>
      </c>
      <c r="B22">
        <f>IF('参加申込書'!B30="","",'参加申込書'!B30)</f>
      </c>
    </row>
    <row r="23" spans="1:2" ht="12">
      <c r="A23" s="55" t="str">
        <f>'参加申込書'!A31</f>
        <v>15</v>
      </c>
      <c r="B23">
        <f>IF('参加申込書'!B31="","",'参加申込書'!B31)</f>
      </c>
    </row>
    <row r="24" spans="1:2" ht="12">
      <c r="A24" s="55" t="str">
        <f>'参加申込書'!A32</f>
        <v>16</v>
      </c>
      <c r="B24">
        <f>IF('参加申込書'!B32="","",'参加申込書'!B32)</f>
      </c>
    </row>
    <row r="25" ht="12">
      <c r="A25" s="55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5" sqref="D15"/>
    </sheetView>
  </sheetViews>
  <sheetFormatPr defaultColWidth="9.140625" defaultRowHeight="12"/>
  <sheetData>
    <row r="1" spans="1:4" ht="16.5">
      <c r="A1" s="63" t="s">
        <v>68</v>
      </c>
      <c r="B1" s="63" t="s">
        <v>81</v>
      </c>
      <c r="D1" s="67">
        <f ca="1">DATE(YEAR(TODAY())-(MONTH(TODAY())&lt;=3)*1,4,1)</f>
        <v>43556</v>
      </c>
    </row>
    <row r="2" spans="1:6" ht="16.5">
      <c r="A2" s="66">
        <v>0</v>
      </c>
      <c r="B2" s="65" t="s">
        <v>82</v>
      </c>
      <c r="F2" s="68" t="s">
        <v>99</v>
      </c>
    </row>
    <row r="3" spans="1:2" ht="16.5">
      <c r="A3" s="66">
        <v>6</v>
      </c>
      <c r="B3" s="65" t="s">
        <v>83</v>
      </c>
    </row>
    <row r="4" spans="1:2" ht="16.5">
      <c r="A4" s="66">
        <v>7</v>
      </c>
      <c r="B4" s="65" t="s">
        <v>84</v>
      </c>
    </row>
    <row r="5" spans="1:2" ht="16.5">
      <c r="A5" s="66">
        <v>8</v>
      </c>
      <c r="B5" s="65" t="s">
        <v>85</v>
      </c>
    </row>
    <row r="6" spans="1:2" ht="16.5">
      <c r="A6" s="66">
        <v>9</v>
      </c>
      <c r="B6" s="65" t="s">
        <v>86</v>
      </c>
    </row>
    <row r="7" spans="1:2" ht="16.5">
      <c r="A7" s="66">
        <v>10</v>
      </c>
      <c r="B7" s="65" t="s">
        <v>87</v>
      </c>
    </row>
    <row r="8" spans="1:2" ht="16.5">
      <c r="A8" s="66">
        <v>11</v>
      </c>
      <c r="B8" s="65" t="s">
        <v>88</v>
      </c>
    </row>
    <row r="9" spans="1:2" ht="16.5">
      <c r="A9" s="66">
        <v>12</v>
      </c>
      <c r="B9" s="65" t="s">
        <v>89</v>
      </c>
    </row>
    <row r="10" spans="1:2" ht="16.5">
      <c r="A10" s="66">
        <v>13</v>
      </c>
      <c r="B10" s="65" t="s">
        <v>90</v>
      </c>
    </row>
    <row r="11" spans="1:2" ht="16.5">
      <c r="A11" s="66">
        <v>14</v>
      </c>
      <c r="B11" s="65" t="s">
        <v>91</v>
      </c>
    </row>
    <row r="12" spans="1:2" ht="16.5">
      <c r="A12" s="66">
        <v>15</v>
      </c>
      <c r="B12" s="65" t="s">
        <v>112</v>
      </c>
    </row>
    <row r="13" spans="1:2" ht="16.5">
      <c r="A13" s="66">
        <v>16</v>
      </c>
      <c r="B13" s="65" t="s">
        <v>113</v>
      </c>
    </row>
    <row r="14" spans="1:2" ht="16.5">
      <c r="A14" s="66">
        <v>17</v>
      </c>
      <c r="B14" s="65" t="s">
        <v>114</v>
      </c>
    </row>
    <row r="15" spans="1:2" ht="16.5">
      <c r="A15" s="66">
        <v>18</v>
      </c>
      <c r="B15" s="65" t="s">
        <v>92</v>
      </c>
    </row>
    <row r="16" spans="1:2" ht="16.5">
      <c r="A16" s="66">
        <v>19</v>
      </c>
      <c r="B16" s="65" t="s">
        <v>93</v>
      </c>
    </row>
    <row r="17" spans="1:2" ht="16.5">
      <c r="A17" s="66">
        <v>20</v>
      </c>
      <c r="B17" s="65" t="s">
        <v>94</v>
      </c>
    </row>
    <row r="18" spans="1:2" ht="16.5">
      <c r="A18" s="66">
        <v>21</v>
      </c>
      <c r="B18" s="65" t="s">
        <v>95</v>
      </c>
    </row>
    <row r="19" spans="1:2" ht="16.5">
      <c r="A19" s="66">
        <v>22</v>
      </c>
      <c r="B19" s="65">
        <f>""</f>
      </c>
    </row>
    <row r="20" ht="16.5">
      <c r="B20" s="70" t="s">
        <v>96</v>
      </c>
    </row>
    <row r="21" ht="16.5">
      <c r="B21" s="69" t="s">
        <v>100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soohashi</dc:creator>
  <cp:keywords/>
  <dc:description/>
  <cp:lastModifiedBy>Owner</cp:lastModifiedBy>
  <cp:lastPrinted>2017-10-30T00:27:22Z</cp:lastPrinted>
  <dcterms:created xsi:type="dcterms:W3CDTF">2011-05-18T01:29:31Z</dcterms:created>
  <dcterms:modified xsi:type="dcterms:W3CDTF">2019-11-11T07:10:35Z</dcterms:modified>
  <cp:category/>
  <cp:version/>
  <cp:contentType/>
  <cp:contentStatus/>
</cp:coreProperties>
</file>